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pivotTables/pivotTable1.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10.1.10.2\sigi\16. EVALUACION Y MEJORAMIENTO CONTINUO\Formatos\"/>
    </mc:Choice>
  </mc:AlternateContent>
  <workbookProtection workbookAlgorithmName="SHA-512" workbookHashValue="YHjnHzAwi/VT3w3LjRdihIRapCn6P45EFRwcgu3A0gGn6VRUXvMrOrNywhvK2N5zpeTLfc+A1fIytak3ak8Igg==" workbookSaltValue="hK3CngZD55s/3xYbV1S3KA==" workbookSpinCount="100000" lockStructure="1"/>
  <bookViews>
    <workbookView xWindow="-120" yWindow="-120" windowWidth="20730" windowHeight="11160"/>
  </bookViews>
  <sheets>
    <sheet name="Plan de Mejoramiento" sheetId="1" r:id="rId1"/>
    <sheet name="Listas" sheetId="2" state="hidden" r:id="rId2"/>
    <sheet name="TD" sheetId="3" state="hidden" r:id="rId3"/>
  </sheets>
  <definedNames>
    <definedName name="_xlnm._FilterDatabase" localSheetId="0" hidden="1">'Plan de Mejoramiento'!$R$9:$R$14</definedName>
    <definedName name="_xlnm.Print_Area" localSheetId="0">'Plan de Mejoramiento'!$B$2:$R$23</definedName>
  </definedNames>
  <calcPr calcId="191029"/>
  <pivotCaches>
    <pivotCache cacheId="0" r:id="rId4"/>
  </pivotCaches>
</workbook>
</file>

<file path=xl/calcChain.xml><?xml version="1.0" encoding="utf-8"?>
<calcChain xmlns="http://schemas.openxmlformats.org/spreadsheetml/2006/main">
  <c r="K15" i="1" l="1"/>
  <c r="J15" i="1"/>
  <c r="C15" i="1"/>
  <c r="R15" i="1"/>
</calcChain>
</file>

<file path=xl/comments1.xml><?xml version="1.0" encoding="utf-8"?>
<comments xmlns="http://schemas.openxmlformats.org/spreadsheetml/2006/main">
  <authors>
    <author>USUARIO</author>
  </authors>
  <commentList>
    <comment ref="J8" authorId="0" shapeId="0">
      <text>
        <r>
          <rPr>
            <b/>
            <sz val="9"/>
            <color indexed="81"/>
            <rFont val="Tahoma"/>
            <charset val="1"/>
          </rPr>
          <t xml:space="preserve">ALTA: </t>
        </r>
        <r>
          <rPr>
            <sz val="9"/>
            <color indexed="81"/>
            <rFont val="Tahoma"/>
            <family val="2"/>
          </rPr>
          <t>Para No Conformidades (Implementación de 0 a 3 meses</t>
        </r>
        <r>
          <rPr>
            <b/>
            <sz val="9"/>
            <color indexed="81"/>
            <rFont val="Tahoma"/>
            <charset val="1"/>
          </rPr>
          <t xml:space="preserve">)
MEDIA: </t>
        </r>
        <r>
          <rPr>
            <sz val="9"/>
            <color indexed="81"/>
            <rFont val="Tahoma"/>
            <family val="2"/>
          </rPr>
          <t xml:space="preserve">No Conformidades y Aspectos por Mejorar (Implementación hasta 6 meses)
</t>
        </r>
        <r>
          <rPr>
            <b/>
            <sz val="9"/>
            <color indexed="81"/>
            <rFont val="Tahoma"/>
            <family val="2"/>
          </rPr>
          <t>BAJA</t>
        </r>
        <r>
          <rPr>
            <sz val="9"/>
            <color indexed="81"/>
            <rFont val="Tahoma"/>
            <family val="2"/>
          </rPr>
          <t>: Aspectos por mejorar, la implementación no deben superar la vigencia y en caso de superarla  la implementación debe ser hasta 3 meses.</t>
        </r>
      </text>
    </comment>
  </commentList>
</comments>
</file>

<file path=xl/sharedStrings.xml><?xml version="1.0" encoding="utf-8"?>
<sst xmlns="http://schemas.openxmlformats.org/spreadsheetml/2006/main" count="86" uniqueCount="80">
  <si>
    <t>N°</t>
  </si>
  <si>
    <t>Hallazgo</t>
  </si>
  <si>
    <t>Fuente hallazgo</t>
  </si>
  <si>
    <t>Importancia</t>
  </si>
  <si>
    <t>Responsable</t>
  </si>
  <si>
    <t>Fecha de Cumplimiento</t>
  </si>
  <si>
    <t>Abierta</t>
  </si>
  <si>
    <t>Cerrada</t>
  </si>
  <si>
    <t>Total</t>
  </si>
  <si>
    <t>Proceso</t>
  </si>
  <si>
    <t>Gestión Documental</t>
  </si>
  <si>
    <t>Direccionamiento Estratégico</t>
  </si>
  <si>
    <t>Acción de Mejoramiento</t>
  </si>
  <si>
    <t>Causa</t>
  </si>
  <si>
    <t>Fecha Identificación</t>
  </si>
  <si>
    <t>Fecha</t>
  </si>
  <si>
    <t>Procesos</t>
  </si>
  <si>
    <t>Fuentes</t>
  </si>
  <si>
    <t>Tipos</t>
  </si>
  <si>
    <t>Estado</t>
  </si>
  <si>
    <t>Correctiva</t>
  </si>
  <si>
    <t>Mejora</t>
  </si>
  <si>
    <t>Auditorías Internas de Calidad</t>
  </si>
  <si>
    <t>Auditorías de Control Interno</t>
  </si>
  <si>
    <t>Auditorías de Contraloría</t>
  </si>
  <si>
    <t>Auditorías de Icontec</t>
  </si>
  <si>
    <t>Otras Auditorías</t>
  </si>
  <si>
    <t>Tipo de Acción</t>
  </si>
  <si>
    <t>Comunicación Pública</t>
  </si>
  <si>
    <t>Gestión del Desarrollo Social</t>
  </si>
  <si>
    <t>Gestión del Desarrollo Territorial</t>
  </si>
  <si>
    <t>Gestión de la Educación</t>
  </si>
  <si>
    <t>Gestión del Talento Humano</t>
  </si>
  <si>
    <t>Adquisiciones</t>
  </si>
  <si>
    <t>Sistemas de Información e Infraestructura Tecnológica</t>
  </si>
  <si>
    <t>Soporte Jurídico</t>
  </si>
  <si>
    <t>preventiva</t>
  </si>
  <si>
    <t>Responsable de la Acción</t>
  </si>
  <si>
    <t>Evidencias (Archivos, Registros, etc)</t>
  </si>
  <si>
    <t>(Todas)</t>
  </si>
  <si>
    <t>Etiquetas de fila</t>
  </si>
  <si>
    <t>Total general</t>
  </si>
  <si>
    <t>Cuenta de Estado</t>
  </si>
  <si>
    <t>CORRECTIVA</t>
  </si>
  <si>
    <t>MEJORA</t>
  </si>
  <si>
    <t>ABIERTA</t>
  </si>
  <si>
    <t>CERRADA</t>
  </si>
  <si>
    <t>ALTA</t>
  </si>
  <si>
    <t>MEDIA</t>
  </si>
  <si>
    <t>BAJA</t>
  </si>
  <si>
    <t>Estado de la Acción</t>
  </si>
  <si>
    <t>UNIDAD ADMINISTRATIVA:</t>
  </si>
  <si>
    <t>VIGENCIA:</t>
  </si>
  <si>
    <t>Seguimiento</t>
  </si>
  <si>
    <t>Código: FO-EM-15</t>
  </si>
  <si>
    <t>Hacienda Pública</t>
  </si>
  <si>
    <t>Gestión de Trámites y Servicios</t>
  </si>
  <si>
    <t>Gestión de la Convivencia, Seguridad y DD HH</t>
  </si>
  <si>
    <t>Análisis del Seguimiento
(Eficacia de la acción)</t>
  </si>
  <si>
    <t>Registro de Acciones Correctivas y de Mejora</t>
  </si>
  <si>
    <t>Evaluación y Mejoramiento Continuo</t>
  </si>
  <si>
    <t>Gestión del Recurso Físico y Logístico</t>
  </si>
  <si>
    <t>Evaluación de Rendición de Cuentas</t>
  </si>
  <si>
    <t>CORRECCION</t>
  </si>
  <si>
    <t>Metodo/Análisis de Causas</t>
  </si>
  <si>
    <t>Aprobación del Plan de Mejoramiento</t>
  </si>
  <si>
    <t>Firma</t>
  </si>
  <si>
    <t>Responsable del seguimiento</t>
  </si>
  <si>
    <t>Nombre y cargo del responsable</t>
  </si>
  <si>
    <t>Nombre y cargo del responsable de aprobación</t>
  </si>
  <si>
    <t>Versión: 04</t>
  </si>
  <si>
    <t>Seguimiento a los instrumentos de seguimiento y control a los procesos SEGUNDA LINEA DE DEFENSA</t>
  </si>
  <si>
    <t>Evaluación de los Procesos (Comités Primarios, seguimiento a los instrumentos de seguimiento y control a los procesos) PRIMERA LINEA DE DEFENSA</t>
  </si>
  <si>
    <t>MIPG (Seguimiento a políticas, planes y resultados del FURAG)</t>
  </si>
  <si>
    <t>Inspección, Vigilancia y Control</t>
  </si>
  <si>
    <t>Seguimiento al Plan Anticorrupción, Atención al Ciudadano y Matriz de Riesgos de Corrupción.</t>
  </si>
  <si>
    <t>Revisión del Sistema de Gestión por la Dirección</t>
  </si>
  <si>
    <t>Fecha de Actualización: 2/05/2023</t>
  </si>
  <si>
    <r>
      <t xml:space="preserve">Fecha: </t>
    </r>
    <r>
      <rPr>
        <sz val="11"/>
        <color theme="1"/>
        <rFont val="Arial"/>
        <family val="2"/>
      </rPr>
      <t>(Día/Mes/Año)</t>
    </r>
  </si>
  <si>
    <t>PLAN DE MEJORAMIENTO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</si>
</sst>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2"/>
      <color theme="1"/>
      <name val="Arial"/>
      <family val="2"/>
    </font>
    <font>
      <sz val="12"/>
      <color theme="1"/>
      <name val="Arial"/>
      <family val="2"/>
    </font>
    <font>
      <b/>
      <sz val="11"/>
      <color theme="1"/>
      <name val="Arial"/>
      <family val="2"/>
    </font>
    <font>
      <sz val="11"/>
      <color theme="1"/>
      <name val="Arial"/>
      <family val="2"/>
    </font>
    <font>
      <b/>
      <sz val="11"/>
      <name val="Arial"/>
      <family val="2"/>
    </font>
    <font>
      <b/>
      <sz val="9"/>
      <color indexed="81"/>
      <name val="Tahoma"/>
      <charset val="1"/>
    </font>
    <font>
      <sz val="9"/>
      <color indexed="81"/>
      <name val="Tahoma"/>
      <family val="2"/>
    </font>
    <font>
      <b/>
      <sz val="9"/>
      <color indexed="81"/>
      <name val="Tahoma"/>
      <family val="2"/>
    </font>
    <font>
      <sz val="9"/>
      <color theme="1"/>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style="medium">
        <color indexed="64"/>
      </left>
      <right style="thick">
        <color indexed="64"/>
      </right>
      <top style="medium">
        <color indexed="64"/>
      </top>
      <bottom style="thick">
        <color indexed="64"/>
      </bottom>
      <diagonal/>
    </border>
    <border>
      <left style="thick">
        <color indexed="64"/>
      </left>
      <right style="thick">
        <color indexed="64"/>
      </right>
      <top style="medium">
        <color indexed="64"/>
      </top>
      <bottom style="thick">
        <color indexed="64"/>
      </bottom>
      <diagonal/>
    </border>
    <border>
      <left style="medium">
        <color indexed="64"/>
      </left>
      <right style="thin">
        <color indexed="64"/>
      </right>
      <top style="thin">
        <color indexed="64"/>
      </top>
      <bottom style="thin">
        <color indexed="64"/>
      </bottom>
      <diagonal/>
    </border>
    <border>
      <left style="medium">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top style="medium">
        <color indexed="64"/>
      </top>
      <bottom style="medium">
        <color indexed="64"/>
      </bottom>
      <diagonal/>
    </border>
    <border>
      <left style="thick">
        <color indexed="64"/>
      </left>
      <right style="medium">
        <color indexed="64"/>
      </right>
      <top style="thick">
        <color indexed="64"/>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ck">
        <color indexed="64"/>
      </right>
      <top style="medium">
        <color indexed="64"/>
      </top>
      <bottom style="thick">
        <color indexed="64"/>
      </bottom>
      <diagonal/>
    </border>
    <border>
      <left style="thick">
        <color indexed="64"/>
      </left>
      <right/>
      <top style="medium">
        <color indexed="64"/>
      </top>
      <bottom style="thick">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103">
    <xf numFmtId="0" fontId="0" fillId="0" borderId="0" xfId="0"/>
    <xf numFmtId="0" fontId="0" fillId="0" borderId="0" xfId="0" applyAlignment="1">
      <alignment vertical="center"/>
    </xf>
    <xf numFmtId="0" fontId="0" fillId="0" borderId="0" xfId="0" applyAlignment="1">
      <alignment horizontal="center" vertical="center"/>
    </xf>
    <xf numFmtId="0" fontId="0" fillId="0" borderId="1" xfId="0" pivotButton="1" applyBorder="1" applyAlignment="1">
      <alignment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0" xfId="0" applyAlignment="1">
      <alignment wrapText="1"/>
    </xf>
    <xf numFmtId="0" fontId="4" fillId="0" borderId="0" xfId="0" applyFont="1" applyAlignment="1" applyProtection="1">
      <alignment horizontal="center" vertical="center" wrapText="1"/>
      <protection locked="0"/>
    </xf>
    <xf numFmtId="0" fontId="4" fillId="2" borderId="0" xfId="0" applyFont="1" applyFill="1" applyAlignment="1" applyProtection="1">
      <alignment horizontal="center" vertical="center" wrapText="1"/>
      <protection locked="0"/>
    </xf>
    <xf numFmtId="0" fontId="4" fillId="0" borderId="0" xfId="0" applyFont="1" applyAlignment="1" applyProtection="1">
      <alignment horizontal="justify" vertical="center" wrapText="1"/>
      <protection locked="0"/>
    </xf>
    <xf numFmtId="0" fontId="4" fillId="0" borderId="0" xfId="0" applyFont="1" applyAlignment="1" applyProtection="1">
      <alignment horizontal="left" vertical="center" wrapText="1"/>
      <protection locked="0"/>
    </xf>
    <xf numFmtId="0" fontId="2"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4" borderId="19" xfId="0" applyFont="1" applyFill="1" applyBorder="1" applyAlignment="1" applyProtection="1">
      <alignment horizontal="center" vertical="center" wrapText="1"/>
      <protection locked="0"/>
    </xf>
    <xf numFmtId="0" fontId="5" fillId="4" borderId="8" xfId="0" applyFont="1" applyFill="1" applyBorder="1" applyAlignment="1" applyProtection="1">
      <alignment horizontal="center" vertical="center" wrapText="1"/>
      <protection locked="0"/>
    </xf>
    <xf numFmtId="0" fontId="5" fillId="3" borderId="8" xfId="0" applyFont="1" applyFill="1" applyBorder="1" applyAlignment="1" applyProtection="1">
      <alignment horizontal="center" vertical="center" wrapText="1"/>
      <protection locked="0"/>
    </xf>
    <xf numFmtId="0" fontId="3" fillId="2" borderId="32"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justify" vertical="center" wrapText="1"/>
      <protection locked="0"/>
    </xf>
    <xf numFmtId="14" fontId="4" fillId="2" borderId="11" xfId="0" applyNumberFormat="1" applyFont="1" applyFill="1" applyBorder="1" applyAlignment="1" applyProtection="1">
      <alignment horizontal="center" vertical="center" wrapText="1"/>
      <protection locked="0"/>
    </xf>
    <xf numFmtId="0" fontId="4" fillId="2" borderId="11" xfId="0" applyFont="1" applyFill="1" applyBorder="1" applyAlignment="1" applyProtection="1">
      <alignment horizontal="left" vertical="center" wrapText="1"/>
      <protection locked="0"/>
    </xf>
    <xf numFmtId="14" fontId="4" fillId="2" borderId="27" xfId="0" applyNumberFormat="1" applyFont="1" applyFill="1" applyBorder="1" applyAlignment="1" applyProtection="1">
      <alignment horizontal="center" vertical="center" wrapText="1"/>
      <protection locked="0"/>
    </xf>
    <xf numFmtId="0" fontId="4" fillId="3" borderId="32" xfId="0" applyFont="1" applyFill="1" applyBorder="1" applyAlignment="1" applyProtection="1">
      <alignment horizontal="center" vertical="center" wrapText="1"/>
      <protection locked="0"/>
    </xf>
    <xf numFmtId="0" fontId="4" fillId="3" borderId="11" xfId="0" applyFont="1" applyFill="1" applyBorder="1" applyAlignment="1" applyProtection="1">
      <alignment horizontal="center" vertical="center" wrapText="1"/>
      <protection locked="0"/>
    </xf>
    <xf numFmtId="0" fontId="3" fillId="3" borderId="11" xfId="0" applyFont="1" applyFill="1" applyBorder="1" applyAlignment="1" applyProtection="1">
      <alignment horizontal="center" vertical="center" wrapText="1"/>
      <protection locked="0"/>
    </xf>
    <xf numFmtId="0" fontId="4" fillId="3" borderId="33"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justify" vertical="center" wrapText="1"/>
      <protection locked="0"/>
    </xf>
    <xf numFmtId="0" fontId="4" fillId="2" borderId="1" xfId="0" applyFont="1" applyFill="1" applyBorder="1" applyAlignment="1" applyProtection="1">
      <alignment horizontal="left" vertical="center" wrapText="1"/>
      <protection locked="0"/>
    </xf>
    <xf numFmtId="14" fontId="4" fillId="2" borderId="1" xfId="0" applyNumberFormat="1" applyFont="1" applyFill="1" applyBorder="1" applyAlignment="1" applyProtection="1">
      <alignment horizontal="center" vertical="center" wrapText="1"/>
      <protection locked="0"/>
    </xf>
    <xf numFmtId="14" fontId="4" fillId="2" borderId="21" xfId="0" applyNumberFormat="1" applyFont="1" applyFill="1" applyBorder="1" applyAlignment="1" applyProtection="1">
      <alignment horizontal="center" vertical="center" wrapText="1"/>
      <protection locked="0"/>
    </xf>
    <xf numFmtId="0" fontId="4" fillId="3" borderId="6" xfId="0"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4" fillId="3" borderId="34" xfId="0" applyFont="1" applyFill="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3" fillId="2" borderId="35"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justify" vertical="center" wrapText="1"/>
      <protection locked="0"/>
    </xf>
    <xf numFmtId="0" fontId="4" fillId="2" borderId="3" xfId="0" applyFont="1" applyFill="1" applyBorder="1" applyAlignment="1" applyProtection="1">
      <alignment horizontal="left" vertical="center" wrapText="1"/>
      <protection locked="0"/>
    </xf>
    <xf numFmtId="14" fontId="4" fillId="2" borderId="3" xfId="0" applyNumberFormat="1" applyFont="1" applyFill="1" applyBorder="1" applyAlignment="1" applyProtection="1">
      <alignment horizontal="center" vertical="center" wrapText="1"/>
      <protection locked="0"/>
    </xf>
    <xf numFmtId="0" fontId="4" fillId="0" borderId="24" xfId="0" applyFont="1" applyBorder="1" applyAlignment="1" applyProtection="1">
      <alignment horizontal="center" vertical="center" wrapText="1"/>
      <protection locked="0"/>
    </xf>
    <xf numFmtId="0" fontId="4" fillId="3" borderId="35" xfId="0" applyFont="1" applyFill="1" applyBorder="1" applyAlignment="1" applyProtection="1">
      <alignment horizontal="center" vertical="center" wrapText="1"/>
      <protection locked="0"/>
    </xf>
    <xf numFmtId="0" fontId="4" fillId="3" borderId="3"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0" fontId="4" fillId="3" borderId="36" xfId="0" applyFont="1" applyFill="1" applyBorder="1" applyAlignment="1" applyProtection="1">
      <alignment horizontal="center" vertical="center" wrapText="1"/>
      <protection locked="0"/>
    </xf>
    <xf numFmtId="0" fontId="9" fillId="2" borderId="8"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0" fillId="0" borderId="8" xfId="0" applyBorder="1" applyAlignment="1" applyProtection="1">
      <alignment vertical="center"/>
      <protection locked="0"/>
    </xf>
    <xf numFmtId="0" fontId="4" fillId="2" borderId="8" xfId="0" applyFont="1" applyFill="1" applyBorder="1" applyAlignment="1" applyProtection="1">
      <alignment horizontal="left" vertical="center" wrapText="1"/>
      <protection locked="0"/>
    </xf>
    <xf numFmtId="0" fontId="0" fillId="0" borderId="19" xfId="0" applyBorder="1" applyAlignment="1" applyProtection="1">
      <alignment vertical="center"/>
      <protection locked="0"/>
    </xf>
    <xf numFmtId="0" fontId="0" fillId="3" borderId="8" xfId="0" applyFill="1" applyBorder="1" applyAlignment="1" applyProtection="1">
      <alignment vertical="center"/>
      <protection locked="0"/>
    </xf>
    <xf numFmtId="0" fontId="4" fillId="3" borderId="8" xfId="0" applyFont="1" applyFill="1" applyBorder="1" applyAlignment="1" applyProtection="1">
      <alignment horizontal="center" vertical="center" wrapText="1"/>
      <protection locked="0"/>
    </xf>
    <xf numFmtId="0" fontId="3" fillId="3" borderId="8" xfId="0" applyFont="1" applyFill="1" applyBorder="1" applyAlignment="1" applyProtection="1">
      <alignment horizontal="center" vertical="center" wrapText="1"/>
      <protection locked="0"/>
    </xf>
    <xf numFmtId="0" fontId="4" fillId="2" borderId="0" xfId="0" applyFont="1" applyFill="1" applyAlignment="1" applyProtection="1">
      <alignment vertical="center"/>
      <protection locked="0"/>
    </xf>
    <xf numFmtId="0" fontId="4" fillId="0" borderId="0" xfId="0" applyFont="1" applyAlignment="1" applyProtection="1">
      <alignment vertical="center"/>
      <protection locked="0"/>
    </xf>
    <xf numFmtId="0" fontId="4" fillId="0" borderId="0" xfId="0" applyFont="1" applyAlignment="1" applyProtection="1">
      <alignment horizontal="justify" vertical="center"/>
      <protection locked="0"/>
    </xf>
    <xf numFmtId="0" fontId="3" fillId="3" borderId="1" xfId="0" applyFont="1" applyFill="1" applyBorder="1" applyAlignment="1" applyProtection="1">
      <alignment horizontal="left" vertical="center" wrapText="1"/>
      <protection locked="0"/>
    </xf>
    <xf numFmtId="0" fontId="4" fillId="0" borderId="21" xfId="0" applyFont="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0" fontId="4" fillId="0" borderId="23" xfId="0" applyFont="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3" fillId="3" borderId="16" xfId="0" applyFont="1" applyFill="1" applyBorder="1" applyAlignment="1" applyProtection="1">
      <alignment horizontal="center" vertical="center" wrapText="1"/>
      <protection locked="0"/>
    </xf>
    <xf numFmtId="0" fontId="3" fillId="3" borderId="17" xfId="0" applyFont="1" applyFill="1" applyBorder="1" applyAlignment="1" applyProtection="1">
      <alignment horizontal="center" vertical="center" wrapText="1"/>
      <protection locked="0"/>
    </xf>
    <xf numFmtId="0" fontId="1" fillId="3" borderId="12" xfId="0" applyFont="1" applyFill="1" applyBorder="1" applyAlignment="1" applyProtection="1">
      <alignment horizontal="center" vertical="center" wrapText="1"/>
      <protection locked="0"/>
    </xf>
    <xf numFmtId="0" fontId="1" fillId="3" borderId="13" xfId="0" applyFont="1" applyFill="1" applyBorder="1" applyAlignment="1" applyProtection="1">
      <alignment horizontal="center" vertical="center" wrapText="1"/>
      <protection locked="0"/>
    </xf>
    <xf numFmtId="0" fontId="1" fillId="3" borderId="15" xfId="0" applyFont="1" applyFill="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 fillId="4" borderId="12" xfId="0" applyFont="1" applyFill="1" applyBorder="1" applyAlignment="1" applyProtection="1">
      <alignment horizontal="center" vertical="center" wrapText="1"/>
      <protection locked="0"/>
    </xf>
    <xf numFmtId="0" fontId="1" fillId="4" borderId="13" xfId="0" applyFont="1" applyFill="1" applyBorder="1" applyAlignment="1" applyProtection="1">
      <alignment horizontal="center" vertical="center" wrapText="1"/>
      <protection locked="0"/>
    </xf>
    <xf numFmtId="0" fontId="1" fillId="4" borderId="14"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protection locked="0"/>
    </xf>
    <xf numFmtId="0" fontId="3" fillId="3" borderId="22" xfId="0" applyFont="1" applyFill="1" applyBorder="1" applyAlignment="1" applyProtection="1">
      <alignment horizontal="center" vertical="center"/>
      <protection locked="0"/>
    </xf>
    <xf numFmtId="0" fontId="3" fillId="3" borderId="23" xfId="0" applyFont="1" applyFill="1" applyBorder="1" applyAlignment="1" applyProtection="1">
      <alignment horizontal="center" vertical="center"/>
      <protection locked="0"/>
    </xf>
    <xf numFmtId="0" fontId="3" fillId="3" borderId="3" xfId="0" applyFont="1" applyFill="1" applyBorder="1" applyAlignment="1" applyProtection="1">
      <alignment horizontal="left" vertical="center"/>
      <protection locked="0"/>
    </xf>
    <xf numFmtId="0" fontId="3" fillId="3" borderId="11" xfId="0" applyFont="1" applyFill="1" applyBorder="1" applyAlignment="1" applyProtection="1">
      <alignment horizontal="left" vertical="center"/>
      <protection locked="0"/>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0" fontId="3" fillId="3" borderId="21" xfId="0" applyFont="1" applyFill="1" applyBorder="1" applyAlignment="1" applyProtection="1">
      <alignment horizontal="center" vertical="center" wrapText="1"/>
      <protection locked="0"/>
    </xf>
    <xf numFmtId="0" fontId="3" fillId="3" borderId="22" xfId="0" applyFont="1" applyFill="1" applyBorder="1" applyAlignment="1" applyProtection="1">
      <alignment horizontal="center" vertical="center" wrapText="1"/>
      <protection locked="0"/>
    </xf>
    <xf numFmtId="0" fontId="3" fillId="3" borderId="23" xfId="0" applyFont="1" applyFill="1" applyBorder="1" applyAlignment="1" applyProtection="1">
      <alignment horizontal="center" vertical="center" wrapText="1"/>
      <protection locked="0"/>
    </xf>
    <xf numFmtId="0" fontId="4" fillId="0" borderId="21" xfId="0"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3" fillId="2" borderId="4" xfId="0" applyFont="1" applyFill="1" applyBorder="1" applyAlignment="1" applyProtection="1">
      <alignment horizontal="center" vertical="center" wrapText="1"/>
      <protection locked="0"/>
    </xf>
    <xf numFmtId="0" fontId="3" fillId="2" borderId="18" xfId="0" applyFont="1" applyFill="1" applyBorder="1" applyAlignment="1" applyProtection="1">
      <alignment horizontal="center" vertical="center" wrapText="1"/>
      <protection locked="0"/>
    </xf>
    <xf numFmtId="0" fontId="3" fillId="2" borderId="7" xfId="0" applyFont="1" applyFill="1" applyBorder="1" applyAlignment="1" applyProtection="1">
      <alignment horizontal="center" vertical="center" wrapText="1"/>
      <protection locked="0"/>
    </xf>
    <xf numFmtId="0" fontId="3" fillId="2" borderId="20" xfId="0" applyFont="1" applyFill="1" applyBorder="1" applyAlignment="1" applyProtection="1">
      <alignment horizontal="center" vertical="center" wrapText="1"/>
      <protection locked="0"/>
    </xf>
    <xf numFmtId="0" fontId="1" fillId="0" borderId="12" xfId="0" applyFont="1" applyBorder="1" applyAlignment="1" applyProtection="1">
      <alignment horizontal="left" vertical="center" wrapText="1"/>
      <protection locked="0"/>
    </xf>
    <xf numFmtId="0" fontId="1" fillId="0" borderId="15" xfId="0" applyFont="1" applyBorder="1" applyAlignment="1" applyProtection="1">
      <alignment horizontal="left" vertical="center" wrapText="1"/>
      <protection locked="0"/>
    </xf>
    <xf numFmtId="0" fontId="3" fillId="2" borderId="30"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31" xfId="0" applyFont="1" applyFill="1" applyBorder="1" applyAlignment="1" applyProtection="1">
      <alignment horizontal="center" vertical="center" wrapText="1"/>
      <protection locked="0"/>
    </xf>
    <xf numFmtId="0" fontId="3" fillId="2" borderId="10"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center" wrapText="1"/>
      <protection locked="0"/>
    </xf>
  </cellXfs>
  <cellStyles count="1">
    <cellStyle name="Normal" xfId="0" builtinId="0"/>
  </cellStyles>
  <dxfs count="46">
    <dxf>
      <alignment vertical="center" indent="0" readingOrder="0"/>
    </dxf>
    <dxf>
      <alignment horizontal="center" readingOrder="0"/>
    </dxf>
    <dxf>
      <alignment horizontal="center" readingOrder="0"/>
    </dxf>
    <dxf>
      <alignment horizontal="center" readingOrder="0"/>
    </dxf>
    <dxf>
      <alignment horizont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solid">
          <fgColor indexed="64"/>
          <bgColor theme="0" tint="-0.14999847407452621"/>
        </patternFill>
      </fill>
      <alignment horizontal="general" vertical="center" textRotation="0" wrapText="0" indent="0" justifyLastLine="0" shrinkToFit="0" readingOrder="0"/>
      <border diagonalUp="0" diagonalDown="0" outline="0">
        <left style="medium">
          <color indexed="64"/>
        </left>
        <right style="medium">
          <color indexed="64"/>
        </right>
        <top style="medium">
          <color indexed="64"/>
        </top>
        <bottom style="medium">
          <color indexed="64"/>
        </bottom>
      </border>
      <protection locked="0" hidden="0"/>
    </dxf>
    <dxf>
      <fill>
        <patternFill patternType="solid">
          <fgColor indexed="64"/>
          <bgColor theme="0" tint="-0.14999847407452621"/>
        </patternFill>
      </fill>
      <alignment vertical="center" textRotation="0" indent="0" justifyLastLine="0" shrinkToFit="0" readingOrder="0"/>
      <border diagonalUp="0" diagonalDown="0">
        <left style="medium">
          <color indexed="64"/>
        </left>
        <right style="thin">
          <color indexed="64"/>
        </right>
        <top style="thin">
          <color indexed="64"/>
        </top>
        <bottom style="thin">
          <color indexed="64"/>
        </bottom>
      </border>
      <protection locked="0" hidden="0"/>
    </dxf>
    <dxf>
      <alignment horizontal="general" vertical="center" textRotation="0" wrapText="0" indent="0" justifyLastLine="0" shrinkToFit="0" readingOrder="0"/>
      <border diagonalUp="0" diagonalDown="0" outline="0">
        <left style="medium">
          <color indexed="64"/>
        </left>
        <right/>
        <top style="medium">
          <color indexed="64"/>
        </top>
        <bottom style="medium">
          <color indexed="64"/>
        </bottom>
      </border>
      <protection locked="0" hidden="0"/>
    </dxf>
    <dxf>
      <fill>
        <patternFill patternType="none">
          <fgColor indexed="64"/>
          <bgColor auto="1"/>
        </patternFill>
      </fill>
      <protection locked="0" hidden="0"/>
    </dxf>
    <dxf>
      <alignment horizontal="general" vertical="center" textRotation="0" wrapText="0" indent="0" justifyLastLine="0" shrinkToFit="0" readingOrder="0"/>
      <border diagonalUp="0" diagonalDown="0" outline="0">
        <left style="medium">
          <color indexed="64"/>
        </left>
        <right style="medium">
          <color indexed="64"/>
        </right>
        <top style="medium">
          <color indexed="64"/>
        </top>
        <bottom style="medium">
          <color indexed="64"/>
        </bottom>
      </border>
      <protection locked="0" hidden="0"/>
    </dxf>
    <dxf>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left"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alignment horizontal="general" vertical="center" textRotation="0" wrapText="0" indent="0" justifyLastLine="0" shrinkToFit="0" readingOrder="0"/>
      <border diagonalUp="0" diagonalDown="0" outline="0">
        <left style="medium">
          <color indexed="64"/>
        </left>
        <right style="medium">
          <color indexed="64"/>
        </right>
        <top style="medium">
          <color indexed="64"/>
        </top>
        <bottom style="medium">
          <color indexed="64"/>
        </bottom>
      </border>
      <protection locked="0" hidden="0"/>
    </dxf>
    <dxf>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alignment horizontal="general" vertical="center" textRotation="0" wrapText="0" indent="0" justifyLastLine="0" shrinkToFit="0" readingOrder="0"/>
      <border diagonalUp="0" diagonalDown="0" outline="0">
        <left style="medium">
          <color indexed="64"/>
        </left>
        <right style="medium">
          <color indexed="64"/>
        </right>
        <top style="medium">
          <color indexed="64"/>
        </top>
        <bottom style="medium">
          <color indexed="64"/>
        </bottom>
      </border>
      <protection locked="0" hidden="0"/>
    </dxf>
    <dxf>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alignment horizontal="general" vertical="center" textRotation="0" wrapText="0" indent="0" justifyLastLine="0" shrinkToFit="0" readingOrder="0"/>
      <border diagonalUp="0" diagonalDown="0" outline="0">
        <left style="medium">
          <color indexed="64"/>
        </left>
        <right style="medium">
          <color indexed="64"/>
        </right>
        <top style="medium">
          <color indexed="64"/>
        </top>
        <bottom style="medium">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general" vertical="center" textRotation="0" wrapText="0" indent="0" justifyLastLine="0" shrinkToFit="0" readingOrder="0"/>
      <border diagonalUp="0" diagonalDown="0" outline="0">
        <left style="medium">
          <color indexed="64"/>
        </left>
        <right style="medium">
          <color indexed="64"/>
        </right>
        <top style="medium">
          <color indexed="64"/>
        </top>
        <bottom style="medium">
          <color indexed="64"/>
        </bottom>
      </border>
      <protection locked="0" hidden="0"/>
    </dxf>
    <dxf>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alignment horizontal="general" vertical="center" textRotation="0" wrapText="0" indent="0" justifyLastLine="0" shrinkToFit="0" readingOrder="0"/>
      <border diagonalUp="0" diagonalDown="0" outline="0">
        <left style="medium">
          <color indexed="64"/>
        </left>
        <right style="medium">
          <color indexed="64"/>
        </right>
        <top style="medium">
          <color indexed="64"/>
        </top>
        <bottom style="medium">
          <color indexed="64"/>
        </bottom>
      </border>
      <protection locked="0" hidden="0"/>
    </dxf>
    <dxf>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top style="medium">
          <color indexed="64"/>
        </top>
      </border>
    </dxf>
    <dxf>
      <alignment vertical="center" textRotation="0" indent="0" justifyLastLine="0" shrinkToFit="0" readingOrder="0"/>
      <border diagonalUp="0" diagonalDown="0">
        <left style="thick">
          <color indexed="64"/>
        </left>
        <right style="thick">
          <color indexed="64"/>
        </right>
        <top/>
        <bottom/>
        <vertical style="thick">
          <color indexed="64"/>
        </vertical>
        <horizontal style="thick">
          <color indexed="64"/>
        </horizontal>
      </border>
      <protection locked="0" hidden="0"/>
    </dxf>
    <dxf>
      <border outline="0">
        <left style="medium">
          <color indexed="64"/>
        </left>
        <right style="thin">
          <color indexed="64"/>
        </right>
        <top style="medium">
          <color indexed="64"/>
        </top>
      </border>
    </dxf>
    <dxf>
      <alignment vertical="center" textRotation="0" indent="0" justifyLastLine="0" shrinkToFit="0" readingOrder="0"/>
      <protection locked="0" hidden="0"/>
    </dxf>
    <dxf>
      <border>
        <bottom style="medium">
          <color indexed="64"/>
        </bottom>
      </border>
    </dxf>
    <dxf>
      <font>
        <b/>
        <i val="0"/>
        <strike val="0"/>
        <condense val="0"/>
        <extend val="0"/>
        <outline val="0"/>
        <shadow val="0"/>
        <u val="none"/>
        <vertAlign val="baseline"/>
        <sz val="11"/>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left style="thick">
          <color indexed="64"/>
        </left>
        <right style="thick">
          <color indexed="64"/>
        </right>
        <top/>
        <bottom/>
        <vertical style="thick">
          <color indexed="64"/>
        </vertical>
        <horizontal style="thick">
          <color indexed="64"/>
        </horizontal>
      </border>
      <protection locked="0"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[FO-EM-15 Plan de Mejoramiento.xlsx]TD!Tabla dinámica1</c:name>
    <c:fmtId val="0"/>
  </c:pivotSource>
  <c:chart>
    <c:title>
      <c:overlay val="0"/>
    </c:title>
    <c:autoTitleDeleted val="0"/>
    <c:pivotFmts>
      <c:pivotFmt>
        <c:idx val="0"/>
        <c:marker>
          <c:symbol val="none"/>
        </c:marker>
        <c:dLbl>
          <c:idx val="0"/>
          <c:spPr/>
          <c:txPr>
            <a:bodyPr/>
            <a:lstStyle/>
            <a:p>
              <a:pPr>
                <a:defRPr/>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Lst>
        </c:dLbl>
      </c:pivotFmt>
      <c:pivotFmt>
        <c:idx val="1"/>
        <c:dLbl>
          <c:idx val="0"/>
          <c:layout>
            <c:manualLayout>
              <c:x val="-2.2336395450568678E-2"/>
              <c:y val="1.4353310002916302E-2"/>
            </c:manualLayout>
          </c:layout>
          <c:spPr/>
          <c:txPr>
            <a:bodyPr/>
            <a:lstStyle/>
            <a:p>
              <a:pPr>
                <a:defRPr/>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Lst>
        </c:dLbl>
      </c:pivotFmt>
      <c:pivotFmt>
        <c:idx val="2"/>
        <c:dLbl>
          <c:idx val="0"/>
          <c:layout>
            <c:manualLayout>
              <c:x val="8.8706118766404204E-2"/>
              <c:y val="-4.3704722698450174E-2"/>
            </c:manualLayout>
          </c:layout>
          <c:spPr/>
          <c:txPr>
            <a:bodyPr/>
            <a:lstStyle/>
            <a:p>
              <a:pPr>
                <a:defRPr/>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Lst>
        </c:dLbl>
      </c:pivotFmt>
      <c:pivotFmt>
        <c:idx val="3"/>
        <c:dLbl>
          <c:idx val="0"/>
          <c:layout>
            <c:manualLayout>
              <c:x val="-1.0916447944006999E-3"/>
              <c:y val="6.820027704870224E-2"/>
            </c:manualLayout>
          </c:layout>
          <c:spPr/>
          <c:txPr>
            <a:bodyPr/>
            <a:lstStyle/>
            <a:p>
              <a:pPr>
                <a:defRPr/>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Lst>
        </c:dLbl>
      </c:pivotFmt>
      <c:pivotFmt>
        <c:idx val="4"/>
        <c:dLbl>
          <c:idx val="0"/>
          <c:layout>
            <c:manualLayout>
              <c:x val="2.1772090988626421E-2"/>
              <c:y val="-6.466316710411199E-2"/>
            </c:manualLayout>
          </c:layout>
          <c:spPr/>
          <c:txPr>
            <a:bodyPr/>
            <a:lstStyle/>
            <a:p>
              <a:pPr>
                <a:defRPr/>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Lst>
        </c:dLbl>
      </c:pivotFmt>
    </c:pivotFmts>
    <c:view3D>
      <c:rotX val="30"/>
      <c:rotY val="0"/>
      <c:rAngAx val="0"/>
    </c:view3D>
    <c:floor>
      <c:thickness val="0"/>
    </c:floor>
    <c:sideWall>
      <c:thickness val="0"/>
    </c:sideWall>
    <c:backWall>
      <c:thickness val="0"/>
    </c:backWall>
    <c:plotArea>
      <c:layout/>
      <c:pie3DChart>
        <c:varyColors val="1"/>
        <c:ser>
          <c:idx val="0"/>
          <c:order val="0"/>
          <c:tx>
            <c:strRef>
              <c:f>TD!$B$5</c:f>
              <c:strCache>
                <c:ptCount val="1"/>
                <c:pt idx="0">
                  <c:v>Total</c:v>
                </c:pt>
              </c:strCache>
            </c:strRef>
          </c:tx>
          <c:explosion val="25"/>
          <c:dLbls>
            <c:dLbl>
              <c:idx val="0"/>
              <c:layout>
                <c:manualLayout>
                  <c:x val="8.8706118766404204E-2"/>
                  <c:y val="-4.370472269845017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Lst>
            </c:dLbl>
            <c:dLbl>
              <c:idx val="1"/>
              <c:layout>
                <c:manualLayout>
                  <c:x val="-1.0916447944006999E-3"/>
                  <c:y val="6.82002770487022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Lst>
            </c:dLbl>
            <c:dLbl>
              <c:idx val="2"/>
              <c:layout>
                <c:manualLayout>
                  <c:x val="-2.2336395450568678E-2"/>
                  <c:y val="1.4353310002916302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Lst>
            </c:dLbl>
            <c:dLbl>
              <c:idx val="3"/>
              <c:layout>
                <c:manualLayout>
                  <c:x val="2.1772090988626421E-2"/>
                  <c:y val="-6.466316710411199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Lst>
            </c:dLbl>
            <c:spPr/>
            <c:txPr>
              <a:bodyPr/>
              <a:lstStyle/>
              <a:p>
                <a:pPr>
                  <a:defRPr/>
                </a:pPr>
                <a:endParaRPr lang="es-CO"/>
              </a:p>
            </c:txPr>
            <c:showLegendKey val="0"/>
            <c:showVal val="1"/>
            <c:showCatName val="0"/>
            <c:showSerName val="0"/>
            <c:showPercent val="0"/>
            <c:showBubbleSize val="0"/>
            <c:showLeaderLines val="1"/>
            <c:extLst>
              <c:ext xmlns:c15="http://schemas.microsoft.com/office/drawing/2012/chart" uri="{CE6537A1-D6FC-4f65-9D91-7224C49458BB}"/>
            </c:extLst>
          </c:dLbls>
          <c:cat>
            <c:multiLvlStrRef>
              <c:f>TD!$A$6:$A$12</c:f>
              <c:multiLvlStrCache>
                <c:ptCount val="4"/>
                <c:lvl>
                  <c:pt idx="0">
                    <c:v>Correctiva</c:v>
                  </c:pt>
                  <c:pt idx="1">
                    <c:v>Mejora</c:v>
                  </c:pt>
                  <c:pt idx="2">
                    <c:v>preventiva</c:v>
                  </c:pt>
                  <c:pt idx="3">
                    <c:v>preventiva</c:v>
                  </c:pt>
                </c:lvl>
                <c:lvl>
                  <c:pt idx="0">
                    <c:v>Abierta</c:v>
                  </c:pt>
                  <c:pt idx="3">
                    <c:v>Cerrada</c:v>
                  </c:pt>
                </c:lvl>
              </c:multiLvlStrCache>
            </c:multiLvlStrRef>
          </c:cat>
          <c:val>
            <c:numRef>
              <c:f>TD!$B$6:$B$12</c:f>
              <c:numCache>
                <c:formatCode>General</c:formatCode>
                <c:ptCount val="4"/>
                <c:pt idx="0">
                  <c:v>5</c:v>
                </c:pt>
                <c:pt idx="1">
                  <c:v>3</c:v>
                </c:pt>
                <c:pt idx="2">
                  <c:v>11</c:v>
                </c:pt>
                <c:pt idx="3">
                  <c:v>1</c:v>
                </c:pt>
              </c:numCache>
            </c:numRef>
          </c:val>
          <c:extLst xmlns:c16r2="http://schemas.microsoft.com/office/drawing/2015/06/chart">
            <c:ext xmlns:c16="http://schemas.microsoft.com/office/drawing/2014/chart" uri="{C3380CC4-5D6E-409C-BE32-E72D297353CC}">
              <c16:uniqueId val="{00000004-D60A-49B5-877E-711EE83F6B08}"/>
            </c:ext>
          </c:extLst>
        </c:ser>
        <c:dLbls>
          <c:showLegendKey val="0"/>
          <c:showVal val="0"/>
          <c:showCatName val="0"/>
          <c:showSerName val="0"/>
          <c:showPercent val="0"/>
          <c:showBubbleSize val="0"/>
          <c:showLeaderLines val="1"/>
        </c:dLbls>
      </c:pie3DChart>
    </c:plotArea>
    <c:legend>
      <c:legendPos val="r"/>
      <c:overlay val="0"/>
    </c:legend>
    <c:plotVisOnly val="1"/>
    <c:dispBlanksAs val="gap"/>
    <c:showDLblsOverMax val="0"/>
  </c:chart>
  <c:printSettings>
    <c:headerFooter/>
    <c:pageMargins b="0.75" l="0.7" r="0.7" t="0.75" header="0.3" footer="0.3"/>
    <c:pageSetup/>
  </c:printSettings>
  <c:extLst xmlns:c16r2="http://schemas.microsoft.com/office/drawing/2015/06/char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221814</xdr:colOff>
      <xdr:row>1</xdr:row>
      <xdr:rowOff>117431</xdr:rowOff>
    </xdr:from>
    <xdr:to>
      <xdr:col>2</xdr:col>
      <xdr:colOff>878926</xdr:colOff>
      <xdr:row>3</xdr:row>
      <xdr:rowOff>318126</xdr:rowOff>
    </xdr:to>
    <xdr:pic>
      <xdr:nvPicPr>
        <xdr:cNvPr id="3" name="Imagen 2" descr="E:\usuario-32275166\Desktop\Logo Institucional\Logo para Formatos Calidad.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9246" y="234863"/>
          <a:ext cx="1113790" cy="86614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13</xdr:row>
      <xdr:rowOff>57150</xdr:rowOff>
    </xdr:from>
    <xdr:to>
      <xdr:col>4</xdr:col>
      <xdr:colOff>342900</xdr:colOff>
      <xdr:row>29</xdr:row>
      <xdr:rowOff>53340</xdr:rowOff>
    </xdr:to>
    <xdr:graphicFrame macro="">
      <xdr:nvGraphicFramePr>
        <xdr:cNvPr id="2" name="1 Gráfico">
          <a:extLst>
            <a:ext uri="{FF2B5EF4-FFF2-40B4-BE49-F238E27FC236}">
              <a16:creationId xmlns:a16="http://schemas.microsoft.com/office/drawing/2014/main" xmlns=""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FO-AM-09%20Plan%20de%20Mejoramiento%20Coordinaci&#243;n%202016.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Juan Fernando Guarín Clavijo" refreshedDate="42431.384657870367" createdVersion="4" refreshedVersion="4" minRefreshableVersion="3" recordCount="20">
  <cacheSource type="worksheet">
    <worksheetSource ref="A9:O27" sheet="PM Coordinación" r:id="rId2"/>
  </cacheSource>
  <cacheFields count="16">
    <cacheField name="N°" numFmtId="0">
      <sharedItems containsSemiMixedTypes="0" containsString="0" containsNumber="1" containsInteger="1" minValue="1" maxValue="20"/>
    </cacheField>
    <cacheField name="Proceso" numFmtId="0">
      <sharedItems count="4">
        <s v="Direccionamiento Estratégico"/>
        <s v="Gestión Documental"/>
        <s v="Análisis y Mejoramiento Contniuo"/>
        <s v="Evaluación y Control de la Gestión"/>
      </sharedItems>
    </cacheField>
    <cacheField name="Hallazgo" numFmtId="0">
      <sharedItems count="19" longText="1">
        <s v="Fortalecer la herramienta que se utiliza actualmente para el reporte de los indicadores de gestión"/>
        <s v="Fortalecer la medición de los objetivos de calidad institucionales, dado que no se cuenta con información precisa de la medición de los cinco objetivos de calidad existentes en la entidad."/>
        <s v="La asesoría del SIGI es muy efectiva y eficaz, lo cual ha generado cierta dependencia del personal de la Secretaria y esto no permite evidenciar ciertas fortalezas, conocimiento y el manejo que los profesionales de la Secretaria tienen frente al SIGI."/>
        <s v="Se evidenció que el manual de calidad, versión 2, se encuentra desactualizado, respecto al mapa de Procesos existente. En el manual de calidad se encuentran relacionados 21 Procesos y el mapa de Procesos tiene identificados 20."/>
        <s v="Se evidencia que en la caracterización de los Procesos, en el numeral 6 donde se relacionan los indicadores de gestión, se encuentran frecuencias de revisión anuales para algunos indicadores, y el MECI 1000:2014 establece seguimientos máximos semestrales para los indicadores."/>
        <s v="Aunque a través del desarrollo de la auditoría se evidenció la ejecución de las actividades y el seguimiento a las mismas, no se presentó la evidencia de la programación del SIGI, como lo establece la caracterización del Proceso de Direccionamiento Estratégico, versión 2, como una de las salidas en la etapa de Planeación."/>
        <s v="Riesgo: Uso de documentos obsoletos_x000a__x000a_(Pasa de Direccionamiento Estratégico a Gestión Documental)"/>
        <s v="Riesgo: No diligenciamiento de los registros_x000a__x000a_(Pasa de Direccionamiento Estratégico a Gestión Documental)"/>
        <s v="No aplicación de Acciones correctivas"/>
        <s v="No dar tratamiento adecuado al producto o servicio no conforme"/>
        <s v="No aplicar las Acciones establecidas en los planes de Mejoramiento"/>
        <s v="No realizar seguimiento y control a los planes de Mejoramiento"/>
        <s v="Ineficacia de las Acciones implementadas"/>
        <s v="Incumplimiento del programa de Auditoría"/>
        <s v="No enterrega de informes de Auditoría"/>
        <s v="Mala calificación del Proceso de Auditoría"/>
        <s v="Mala calificación de Auditores"/>
        <s v="No  Analizar  toda  la _x000a_información  de  entrada  para _x000a_la Revisión por la Dirección"/>
        <s v="No se evidencia Listado completo de trámites de la Administración Municipal publicado en SIGI"/>
      </sharedItems>
    </cacheField>
    <cacheField name="Fuente hallazgo" numFmtId="0">
      <sharedItems count="5">
        <s v="Auditoría Interna de Calidad"/>
        <s v="Riesgos (Matriz)"/>
        <s v="Auditorías Internas de Calidad"/>
        <s v="Seguimiento a los Riesgos"/>
        <s v="Evaluación de los Procesos"/>
      </sharedItems>
    </cacheField>
    <cacheField name="Fecha Identificación" numFmtId="0">
      <sharedItems containsNonDate="0" containsString="0" containsBlank="1"/>
    </cacheField>
    <cacheField name="Causa" numFmtId="0">
      <sharedItems containsNonDate="0" containsString="0" containsBlank="1"/>
    </cacheField>
    <cacheField name="Acción de Mejoramiento" numFmtId="0">
      <sharedItems count="19" longText="1">
        <s v="Con el apoyo del Líder MECI de Control Interno se diseñará una herramienta para el seguimiento y control de indicadores."/>
        <s v="Realizar y/o consolidar la medición de los objetivos de calidad"/>
        <s v="Realizar periódicamente reunión de la Coordinación donde se socialicen todos los temas a tratar en las asesorías"/>
        <s v="Evaluar y actualizar la documentación del SIGI_x000a_Incluyendo el Proceso de:   Gestión del Desarrollo Económico en el Mapa de Procesos y en el Manual de Calidad"/>
        <s v="Evaluar y redefinir la periodicidad de medición y seguimiento de los indicadores"/>
        <s v="Disponer los registros en un lugar de fácil consulta y acceso para los Coordinadores del SIGI"/>
        <s v="Actualizar de acuerdo con los cambios, la  Matriz de Riesgos y Caracterización de los Procesos Gestión Documental y Direccionamiento Estratégico"/>
        <s v="Evaluar continuamente las fuentes de Mejoramiento para identificar las fallas del Proceso y aplicar a tiempo las Acciones correctivas"/>
        <s v="Realizar reuniones de comité para identificar los productos y servicios no conformes, contar con la información oportuna de los Coordinadores de calidad cuando se presente un servicio o producto no conforme y realizarle el control oportuno"/>
        <s v="Evaluar las fuentes de Mejoramiento periódicamente, realizar reuniones de evaluación del Proceso, realizar seguimiento a los planes de Mejoramiento"/>
        <s v="Realizar periódicamente reuniones de comité para evaluar el plan de Mejoramiento, establecer un funcionario que se dedique al seguimiento continuo del plan de Mejoramiento"/>
        <s v="realizar comité donde se definen y evalúen las Acciones implementadas en el plan de Mejoramiento, realizar seguimiento constante al plan de Mejoramiento"/>
        <s v="Ajustar las frecuencias de medición de los indicadores "/>
        <s v="Realizar los programas de auditoría y socializar a los líderes del Proceso con tiempo, para que sean bien preparados"/>
        <s v="Socializar el procedimiento para la realización de las auditorías Internas y capacitar a los auditores en la entrega de los informes"/>
        <s v="Realizar evaluación del Proceso por parte de la Coordinación del SIGI, y aplicar Acciones de Mejora al Procedimiento"/>
        <s v="Socializar el Procedimiento de Auditorías Internas, realizar capacitaciones, levantar Acciones de Mejora"/>
        <s v="Notificar a los responsables de la información y verificar que esté disponible antes de la realización de la Revisión por la Dirección_x000a__x000a_Capacitar al personal   en Código Único Disciplinario y delitos contra la Administración Pública y Estrategias Anticorrupción"/>
        <s v="Solicitar Listado de Trámites a Johana Ponce y Publicarlo"/>
      </sharedItems>
    </cacheField>
    <cacheField name="Importancia" numFmtId="0">
      <sharedItems/>
    </cacheField>
    <cacheField name="Tipo de Acción" numFmtId="0">
      <sharedItems count="3">
        <s v="Mejora"/>
        <s v="Correctiva"/>
        <s v="preventiva"/>
      </sharedItems>
    </cacheField>
    <cacheField name="Responsable de la Acción" numFmtId="0">
      <sharedItems/>
    </cacheField>
    <cacheField name="Fecha de Cumplimiento" numFmtId="14">
      <sharedItems containsSemiMixedTypes="0" containsNonDate="0" containsDate="1" containsString="0" minDate="2016-02-29T00:00:00" maxDate="2017-01-01T00:00:00" count="3">
        <d v="2016-12-31T00:00:00"/>
        <d v="2016-02-29T00:00:00"/>
        <d v="2016-06-30T00:00:00"/>
      </sharedItems>
    </cacheField>
    <cacheField name="Estado" numFmtId="0">
      <sharedItems count="2">
        <s v="Abierta"/>
        <s v="Cerrada"/>
      </sharedItems>
    </cacheField>
    <cacheField name="Evidencias (Archivos, Registros, etc)" numFmtId="0">
      <sharedItems containsBlank="1"/>
    </cacheField>
    <cacheField name="Responsable" numFmtId="0">
      <sharedItems/>
    </cacheField>
    <cacheField name="Fecha" numFmtId="0">
      <sharedItems containsNonDate="0" containsString="0" containsBlank="1"/>
    </cacheField>
    <cacheField name="Resultado"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0">
  <r>
    <n v="1"/>
    <x v="0"/>
    <x v="0"/>
    <x v="0"/>
    <m/>
    <m/>
    <x v="0"/>
    <s v="Baja"/>
    <x v="0"/>
    <s v="Yaned y Daniela"/>
    <x v="0"/>
    <x v="0"/>
    <s v="Instrumento en el cual se hace eel seguimiento y control de los indicadores"/>
    <s v="Representante de la Dirección para el SIGI_x000a__x000a__x000a_Coordinador de Calidad_x000a_"/>
    <m/>
    <m/>
  </r>
  <r>
    <n v="2"/>
    <x v="0"/>
    <x v="1"/>
    <x v="0"/>
    <m/>
    <m/>
    <x v="1"/>
    <s v="Baja"/>
    <x v="0"/>
    <s v="Margarita y Juan"/>
    <x v="0"/>
    <x v="0"/>
    <m/>
    <s v="Representante de la Dirección para el SIGI_x000a__x000a_Coordinador de Calidad"/>
    <m/>
    <m/>
  </r>
  <r>
    <n v="3"/>
    <x v="0"/>
    <x v="2"/>
    <x v="0"/>
    <m/>
    <m/>
    <x v="2"/>
    <s v="Baja"/>
    <x v="0"/>
    <s v="Yaned, Daniela y Juan"/>
    <x v="0"/>
    <x v="0"/>
    <m/>
    <s v="Representante de la Dirección para el SIGI_x000a__x000a_Coordinador de Calidad"/>
    <m/>
    <m/>
  </r>
  <r>
    <n v="4"/>
    <x v="1"/>
    <x v="3"/>
    <x v="0"/>
    <m/>
    <m/>
    <x v="3"/>
    <s v="Alta"/>
    <x v="1"/>
    <s v="Claudia y Yeny"/>
    <x v="1"/>
    <x v="0"/>
    <m/>
    <s v="Representante de la Dirección para el SIGI_x000a__x000a_Coordinador de Calidad"/>
    <m/>
    <m/>
  </r>
  <r>
    <n v="5"/>
    <x v="0"/>
    <x v="4"/>
    <x v="0"/>
    <m/>
    <m/>
    <x v="4"/>
    <s v="Alta"/>
    <x v="1"/>
    <s v="Margarita, Claudia y Juan"/>
    <x v="1"/>
    <x v="0"/>
    <m/>
    <s v="Representante de la Dirección para el SIGI_x000a__x000a_Coordinador de Calidad"/>
    <m/>
    <m/>
  </r>
  <r>
    <n v="6"/>
    <x v="0"/>
    <x v="5"/>
    <x v="0"/>
    <m/>
    <m/>
    <x v="5"/>
    <s v="Alta"/>
    <x v="2"/>
    <s v="05/01/2016_x000a__x000a_Se elaboró cronograma de asesorías de la Coordinación para todo el año 2016"/>
    <x v="1"/>
    <x v="1"/>
    <m/>
    <s v="Representante de la Dirección para el SIGI_x000a__x000a_Coordinador de Calidad"/>
    <m/>
    <m/>
  </r>
  <r>
    <n v="7"/>
    <x v="1"/>
    <x v="6"/>
    <x v="1"/>
    <m/>
    <m/>
    <x v="6"/>
    <s v="Alta"/>
    <x v="2"/>
    <s v="Yaned y Daniela"/>
    <x v="2"/>
    <x v="0"/>
    <m/>
    <s v="Representante de la Dirección para el SIGI_x000a__x000a_Líder de Proceso"/>
    <m/>
    <m/>
  </r>
  <r>
    <n v="8"/>
    <x v="1"/>
    <x v="7"/>
    <x v="1"/>
    <m/>
    <m/>
    <x v="6"/>
    <s v="Alta"/>
    <x v="2"/>
    <s v="Yaned y Daniela"/>
    <x v="2"/>
    <x v="0"/>
    <m/>
    <s v="Representante de la Dirección para el SIGI_x000a__x000a_Líder de Proceso"/>
    <m/>
    <m/>
  </r>
  <r>
    <n v="9"/>
    <x v="2"/>
    <x v="8"/>
    <x v="0"/>
    <m/>
    <m/>
    <x v="7"/>
    <s v="media"/>
    <x v="2"/>
    <s v="Jorge y Yeny"/>
    <x v="0"/>
    <x v="0"/>
    <m/>
    <s v="Representante de la Dirección para el SIGI_x000a__x000a_Coordinación del SIGI"/>
    <m/>
    <m/>
  </r>
  <r>
    <n v="10"/>
    <x v="2"/>
    <x v="9"/>
    <x v="1"/>
    <m/>
    <m/>
    <x v="8"/>
    <s v="media"/>
    <x v="2"/>
    <s v="Jorge y Yeny"/>
    <x v="0"/>
    <x v="0"/>
    <m/>
    <s v="Representante de la Dirección para el SIGI_x000a__x000a_Coordinación del SIGI"/>
    <m/>
    <m/>
  </r>
  <r>
    <n v="11"/>
    <x v="2"/>
    <x v="10"/>
    <x v="1"/>
    <m/>
    <m/>
    <x v="9"/>
    <s v="media"/>
    <x v="2"/>
    <s v="Jorge y Yeny"/>
    <x v="0"/>
    <x v="0"/>
    <m/>
    <s v="Representante de la Dirección para el SIGI_x000a__x000a_Coordinación del SIGI"/>
    <m/>
    <m/>
  </r>
  <r>
    <n v="12"/>
    <x v="2"/>
    <x v="11"/>
    <x v="1"/>
    <m/>
    <m/>
    <x v="10"/>
    <s v="media"/>
    <x v="2"/>
    <s v="Jorge y Yeny"/>
    <x v="0"/>
    <x v="0"/>
    <m/>
    <s v="Representante de la Dirección para el SIGI_x000a__x000a_Coordinación del SIGI"/>
    <m/>
    <m/>
  </r>
  <r>
    <n v="13"/>
    <x v="2"/>
    <x v="12"/>
    <x v="1"/>
    <m/>
    <m/>
    <x v="11"/>
    <s v="media"/>
    <x v="2"/>
    <s v="Jorge y Yeny"/>
    <x v="0"/>
    <x v="0"/>
    <m/>
    <s v="Representante de la Dirección para el SIGI_x000a__x000a_Coordinación del SIGI"/>
    <m/>
    <m/>
  </r>
  <r>
    <n v="14"/>
    <x v="2"/>
    <x v="4"/>
    <x v="2"/>
    <m/>
    <m/>
    <x v="12"/>
    <s v="Alta"/>
    <x v="1"/>
    <s v="Jorge y Yeny"/>
    <x v="0"/>
    <x v="0"/>
    <m/>
    <s v="Representante de la Dirección para el SIGI_x000a__x000a_Coordinador de Calidad"/>
    <m/>
    <m/>
  </r>
  <r>
    <n v="15"/>
    <x v="3"/>
    <x v="13"/>
    <x v="1"/>
    <m/>
    <m/>
    <x v="13"/>
    <s v="Baja"/>
    <x v="2"/>
    <s v="Yeny y Juan"/>
    <x v="0"/>
    <x v="0"/>
    <m/>
    <s v="Representante de la Dirección para el SIGI_x000a__x000a_Coordinador de Calidad"/>
    <m/>
    <m/>
  </r>
  <r>
    <n v="16"/>
    <x v="3"/>
    <x v="14"/>
    <x v="1"/>
    <m/>
    <m/>
    <x v="14"/>
    <s v="Alta"/>
    <x v="2"/>
    <s v="Yeny y Juan"/>
    <x v="0"/>
    <x v="0"/>
    <m/>
    <s v="Representante de la Dirección para el SIGI_x000a__x000a_Coordinador de Calidad"/>
    <m/>
    <m/>
  </r>
  <r>
    <n v="17"/>
    <x v="3"/>
    <x v="15"/>
    <x v="1"/>
    <m/>
    <m/>
    <x v="15"/>
    <s v="Alta"/>
    <x v="2"/>
    <s v="Yeny y Juan"/>
    <x v="0"/>
    <x v="0"/>
    <m/>
    <s v="Representante de la Dirección para el SIGI_x000a__x000a_Coordinador calidad"/>
    <m/>
    <m/>
  </r>
  <r>
    <n v="18"/>
    <x v="3"/>
    <x v="16"/>
    <x v="1"/>
    <m/>
    <m/>
    <x v="16"/>
    <s v="media"/>
    <x v="2"/>
    <s v="Yeny y Juan"/>
    <x v="0"/>
    <x v="0"/>
    <m/>
    <s v="Representante de la Dirección para el SIGI_x000a__x000a_Coordinador de Calidad"/>
    <m/>
    <m/>
  </r>
  <r>
    <n v="19"/>
    <x v="0"/>
    <x v="17"/>
    <x v="3"/>
    <m/>
    <m/>
    <x v="17"/>
    <s v="Alta"/>
    <x v="1"/>
    <s v="Margarita y Yaned"/>
    <x v="0"/>
    <x v="0"/>
    <m/>
    <s v="Representante de la Dirección para el SIGI_x000a__x000a__x000a_Coordinador de Calidad_x000a_"/>
    <m/>
    <m/>
  </r>
  <r>
    <n v="20"/>
    <x v="2"/>
    <x v="18"/>
    <x v="4"/>
    <m/>
    <m/>
    <x v="18"/>
    <s v="Alta"/>
    <x v="1"/>
    <s v="Yeny y Juan"/>
    <x v="0"/>
    <x v="0"/>
    <m/>
    <s v="Representante de la Dirección para el SIGI_x000a__x000a__x000a_Coordinador de Calidad_x000a_"/>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1" cacheId="0"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chartFormat="1">
  <location ref="A5:B12" firstHeaderRow="1" firstDataRow="1" firstDataCol="1" rowPageCount="2" colPageCount="1"/>
  <pivotFields count="16">
    <pivotField showAll="0"/>
    <pivotField axis="axisPage" multipleItemSelectionAllowed="1" showAll="0">
      <items count="5">
        <item x="2"/>
        <item x="0"/>
        <item x="3"/>
        <item x="1"/>
        <item t="default"/>
      </items>
    </pivotField>
    <pivotField showAll="0">
      <items count="20">
        <item x="5"/>
        <item x="0"/>
        <item x="1"/>
        <item x="13"/>
        <item x="12"/>
        <item x="2"/>
        <item x="16"/>
        <item x="15"/>
        <item x="17"/>
        <item x="8"/>
        <item x="10"/>
        <item x="9"/>
        <item x="14"/>
        <item x="11"/>
        <item x="18"/>
        <item x="7"/>
        <item x="6"/>
        <item x="4"/>
        <item x="3"/>
        <item t="default"/>
      </items>
    </pivotField>
    <pivotField axis="axisPage" multipleItemSelectionAllowed="1" showAll="0">
      <items count="6">
        <item x="0"/>
        <item x="2"/>
        <item x="4"/>
        <item x="1"/>
        <item x="3"/>
        <item t="default"/>
      </items>
    </pivotField>
    <pivotField showAll="0"/>
    <pivotField showAll="0"/>
    <pivotField showAll="0">
      <items count="20">
        <item x="6"/>
        <item x="12"/>
        <item x="0"/>
        <item x="5"/>
        <item x="7"/>
        <item x="9"/>
        <item x="3"/>
        <item x="4"/>
        <item x="17"/>
        <item x="11"/>
        <item x="15"/>
        <item x="13"/>
        <item x="2"/>
        <item x="10"/>
        <item x="8"/>
        <item x="1"/>
        <item x="16"/>
        <item x="14"/>
        <item x="18"/>
        <item t="default"/>
      </items>
    </pivotField>
    <pivotField showAll="0"/>
    <pivotField axis="axisRow" multipleItemSelectionAllowed="1" showAll="0">
      <items count="4">
        <item x="1"/>
        <item x="0"/>
        <item x="2"/>
        <item t="default"/>
      </items>
    </pivotField>
    <pivotField showAll="0"/>
    <pivotField numFmtId="14" showAll="0">
      <items count="4">
        <item x="1"/>
        <item x="2"/>
        <item x="0"/>
        <item t="default"/>
      </items>
    </pivotField>
    <pivotField axis="axisRow" dataField="1" showAll="0">
      <items count="3">
        <item x="0"/>
        <item x="1"/>
        <item t="default"/>
      </items>
    </pivotField>
    <pivotField showAll="0"/>
    <pivotField showAll="0"/>
    <pivotField showAll="0"/>
    <pivotField showAll="0"/>
  </pivotFields>
  <rowFields count="2">
    <field x="11"/>
    <field x="8"/>
  </rowFields>
  <rowItems count="7">
    <i>
      <x/>
    </i>
    <i r="1">
      <x/>
    </i>
    <i r="1">
      <x v="1"/>
    </i>
    <i r="1">
      <x v="2"/>
    </i>
    <i>
      <x v="1"/>
    </i>
    <i r="1">
      <x v="2"/>
    </i>
    <i t="grand">
      <x/>
    </i>
  </rowItems>
  <colItems count="1">
    <i/>
  </colItems>
  <pageFields count="2">
    <pageField fld="1" hier="-1"/>
    <pageField fld="3" hier="-1"/>
  </pageFields>
  <dataFields count="1">
    <dataField name="Cuenta de Estado" fld="11" subtotal="count" baseField="0" baseItem="0"/>
  </dataFields>
  <formats count="6">
    <format dxfId="5">
      <pivotArea type="all" dataOnly="0" outline="0" fieldPosition="0"/>
    </format>
    <format dxfId="4">
      <pivotArea outline="0" collapsedLevelsAreSubtotals="1" fieldPosition="0"/>
    </format>
    <format dxfId="3">
      <pivotArea dataOnly="0" labelOnly="1" outline="0" fieldPosition="0">
        <references count="1">
          <reference field="1" count="0"/>
        </references>
      </pivotArea>
    </format>
    <format dxfId="2">
      <pivotArea dataOnly="0" labelOnly="1" outline="0" fieldPosition="0">
        <references count="1">
          <reference field="3" count="0"/>
        </references>
      </pivotArea>
    </format>
    <format dxfId="1">
      <pivotArea dataOnly="0" labelOnly="1" outline="0" axis="axisValues" fieldPosition="0"/>
    </format>
    <format dxfId="0">
      <pivotArea type="all" dataOnly="0" outline="0" fieldPosition="0"/>
    </format>
  </formats>
  <chartFormats count="5">
    <chartFormat chart="0" format="0" series="1">
      <pivotArea type="data" outline="0" fieldPosition="0">
        <references count="1">
          <reference field="4294967294" count="1" selected="0">
            <x v="0"/>
          </reference>
        </references>
      </pivotArea>
    </chartFormat>
    <chartFormat chart="0" format="1">
      <pivotArea type="data" outline="0" fieldPosition="0">
        <references count="3">
          <reference field="4294967294" count="1" selected="0">
            <x v="0"/>
          </reference>
          <reference field="8" count="1" selected="0">
            <x v="2"/>
          </reference>
          <reference field="11" count="1" selected="0">
            <x v="0"/>
          </reference>
        </references>
      </pivotArea>
    </chartFormat>
    <chartFormat chart="0" format="2">
      <pivotArea type="data" outline="0" fieldPosition="0">
        <references count="3">
          <reference field="4294967294" count="1" selected="0">
            <x v="0"/>
          </reference>
          <reference field="8" count="1" selected="0">
            <x v="0"/>
          </reference>
          <reference field="11" count="1" selected="0">
            <x v="0"/>
          </reference>
        </references>
      </pivotArea>
    </chartFormat>
    <chartFormat chart="0" format="3">
      <pivotArea type="data" outline="0" fieldPosition="0">
        <references count="3">
          <reference field="4294967294" count="1" selected="0">
            <x v="0"/>
          </reference>
          <reference field="8" count="1" selected="0">
            <x v="1"/>
          </reference>
          <reference field="11" count="1" selected="0">
            <x v="0"/>
          </reference>
        </references>
      </pivotArea>
    </chartFormat>
    <chartFormat chart="0" format="4">
      <pivotArea type="data" outline="0" fieldPosition="0">
        <references count="3">
          <reference field="4294967294" count="1" selected="0">
            <x v="0"/>
          </reference>
          <reference field="8" count="1" selected="0">
            <x v="2"/>
          </reference>
          <reference field="11"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1" name="Tabla1" displayName="Tabla1" ref="B8:R15" totalsRowCount="1" headerRowDxfId="45" dataDxfId="43" totalsRowDxfId="41" headerRowBorderDxfId="44" tableBorderDxfId="42" totalsRowBorderDxfId="40">
  <tableColumns count="17">
    <tableColumn id="1" name="N°" totalsRowLabel="Total" dataDxfId="39" totalsRowDxfId="38"/>
    <tableColumn id="2" name="Proceso" totalsRowFunction="count" dataDxfId="37" totalsRowDxfId="36"/>
    <tableColumn id="3" name="Hallazgo" dataDxfId="35" totalsRowDxfId="34"/>
    <tableColumn id="4" name="Fuente hallazgo" dataDxfId="33" totalsRowDxfId="32"/>
    <tableColumn id="5" name="Fecha Identificación" dataDxfId="31" totalsRowDxfId="30"/>
    <tableColumn id="17" name="Metodo/Análisis de Causas" dataDxfId="29" totalsRowDxfId="28"/>
    <tableColumn id="6" name="Causa" dataDxfId="27" totalsRowDxfId="26"/>
    <tableColumn id="7" name="Acción de Mejoramiento" dataDxfId="25" totalsRowDxfId="24"/>
    <tableColumn id="8" name="Importancia" totalsRowFunction="count" dataDxfId="23" totalsRowDxfId="22"/>
    <tableColumn id="9" name="Tipo de Acción" totalsRowFunction="count" dataDxfId="21" totalsRowDxfId="20"/>
    <tableColumn id="10" name="Responsable de la Acción" dataDxfId="19" totalsRowDxfId="18"/>
    <tableColumn id="11" name="Fecha de Cumplimiento" dataDxfId="17" totalsRowDxfId="16"/>
    <tableColumn id="12" name="Evidencias (Archivos, Registros, etc)" dataDxfId="15" totalsRowDxfId="14"/>
    <tableColumn id="13" name="Responsable" dataDxfId="13" totalsRowDxfId="12"/>
    <tableColumn id="14" name="Fecha" dataDxfId="11" totalsRowDxfId="10"/>
    <tableColumn id="15" name="Análisis del Seguimiento_x000a_(Eficacia de la acción)" dataDxfId="9" totalsRowDxfId="8"/>
    <tableColumn id="16" name="Estado de la Acción" totalsRowFunction="count" dataDxfId="7" totalsRowDxfId="6"/>
  </tableColumns>
  <tableStyleInfo name="TableStyleMedium15"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21"/>
  <sheetViews>
    <sheetView showGridLines="0" tabSelected="1" zoomScale="73" zoomScaleNormal="73" workbookViewId="0">
      <selection activeCell="N28" sqref="N28"/>
    </sheetView>
  </sheetViews>
  <sheetFormatPr baseColWidth="10" defaultColWidth="0" defaultRowHeight="14.25" x14ac:dyDescent="0.25"/>
  <cols>
    <col min="1" max="1" width="1.85546875" style="7" customWidth="1"/>
    <col min="2" max="2" width="6.85546875" style="8" customWidth="1"/>
    <col min="3" max="3" width="15.85546875" style="7" customWidth="1"/>
    <col min="4" max="4" width="22" style="9" customWidth="1"/>
    <col min="5" max="5" width="14.5703125" style="7" customWidth="1"/>
    <col min="6" max="6" width="19.5703125" style="7" customWidth="1"/>
    <col min="7" max="7" width="22.5703125" style="7" customWidth="1"/>
    <col min="8" max="8" width="14.28515625" style="7" customWidth="1"/>
    <col min="9" max="9" width="35.85546875" style="9" customWidth="1"/>
    <col min="10" max="10" width="17.5703125" style="7" customWidth="1"/>
    <col min="11" max="11" width="12.7109375" style="7" customWidth="1"/>
    <col min="12" max="12" width="21.5703125" style="7" customWidth="1"/>
    <col min="13" max="13" width="19.85546875" style="7" customWidth="1"/>
    <col min="14" max="14" width="21" style="7" customWidth="1"/>
    <col min="15" max="15" width="17.7109375" style="10" customWidth="1"/>
    <col min="16" max="16" width="10.42578125" style="7" customWidth="1"/>
    <col min="17" max="17" width="22.28515625" style="7" customWidth="1"/>
    <col min="18" max="18" width="14.42578125" style="7" customWidth="1"/>
    <col min="19" max="19" width="11.5703125" style="7" customWidth="1"/>
    <col min="20" max="21" width="0" style="7" hidden="1" customWidth="1"/>
    <col min="22" max="16384" width="11.5703125" style="7" hidden="1"/>
  </cols>
  <sheetData>
    <row r="1" spans="2:18" ht="9" customHeight="1" thickBot="1" x14ac:dyDescent="0.3"/>
    <row r="2" spans="2:18" ht="24" customHeight="1" thickBot="1" x14ac:dyDescent="0.3">
      <c r="B2" s="91"/>
      <c r="C2" s="92"/>
      <c r="D2" s="97" t="s">
        <v>79</v>
      </c>
      <c r="E2" s="98"/>
      <c r="F2" s="98"/>
      <c r="G2" s="98"/>
      <c r="H2" s="98"/>
      <c r="I2" s="98"/>
      <c r="J2" s="98"/>
      <c r="K2" s="98"/>
      <c r="L2" s="98"/>
      <c r="M2" s="98"/>
      <c r="N2" s="98"/>
      <c r="O2" s="98"/>
      <c r="P2" s="99"/>
      <c r="Q2" s="95" t="s">
        <v>54</v>
      </c>
      <c r="R2" s="96"/>
    </row>
    <row r="3" spans="2:18" ht="28.9" customHeight="1" thickTop="1" thickBot="1" x14ac:dyDescent="0.3">
      <c r="B3" s="93"/>
      <c r="C3" s="94"/>
      <c r="D3" s="100"/>
      <c r="E3" s="101"/>
      <c r="F3" s="101"/>
      <c r="G3" s="101"/>
      <c r="H3" s="101"/>
      <c r="I3" s="101"/>
      <c r="J3" s="101"/>
      <c r="K3" s="101"/>
      <c r="L3" s="101"/>
      <c r="M3" s="101"/>
      <c r="N3" s="101"/>
      <c r="O3" s="101"/>
      <c r="P3" s="102"/>
      <c r="Q3" s="95" t="s">
        <v>70</v>
      </c>
      <c r="R3" s="96"/>
    </row>
    <row r="4" spans="2:18" ht="31.5" customHeight="1" thickTop="1" thickBot="1" x14ac:dyDescent="0.3">
      <c r="B4" s="93"/>
      <c r="C4" s="94"/>
      <c r="D4" s="100"/>
      <c r="E4" s="101"/>
      <c r="F4" s="101"/>
      <c r="G4" s="101"/>
      <c r="H4" s="101"/>
      <c r="I4" s="101"/>
      <c r="J4" s="101"/>
      <c r="K4" s="101"/>
      <c r="L4" s="101"/>
      <c r="M4" s="101"/>
      <c r="N4" s="101"/>
      <c r="O4" s="101"/>
      <c r="P4" s="102"/>
      <c r="Q4" s="95" t="s">
        <v>77</v>
      </c>
      <c r="R4" s="96"/>
    </row>
    <row r="5" spans="2:18" s="11" customFormat="1" ht="25.5" customHeight="1" thickTop="1" thickBot="1" x14ac:dyDescent="0.3">
      <c r="B5" s="68" t="s">
        <v>51</v>
      </c>
      <c r="C5" s="69"/>
      <c r="D5" s="69"/>
      <c r="E5" s="69"/>
      <c r="F5" s="69"/>
      <c r="G5" s="69"/>
      <c r="H5" s="69"/>
      <c r="I5" s="69"/>
      <c r="J5" s="69"/>
      <c r="K5" s="69"/>
      <c r="L5" s="69"/>
      <c r="M5" s="69"/>
      <c r="N5" s="69"/>
      <c r="O5" s="69"/>
      <c r="P5" s="69"/>
      <c r="Q5" s="69"/>
      <c r="R5" s="70"/>
    </row>
    <row r="6" spans="2:18" s="11" customFormat="1" ht="23.25" customHeight="1" thickBot="1" x14ac:dyDescent="0.3">
      <c r="B6" s="65" t="s">
        <v>52</v>
      </c>
      <c r="C6" s="66"/>
      <c r="D6" s="66"/>
      <c r="E6" s="66"/>
      <c r="F6" s="66"/>
      <c r="G6" s="66"/>
      <c r="H6" s="66"/>
      <c r="I6" s="66"/>
      <c r="J6" s="66"/>
      <c r="K6" s="66"/>
      <c r="L6" s="66"/>
      <c r="M6" s="66"/>
      <c r="N6" s="66"/>
      <c r="O6" s="66"/>
      <c r="P6" s="66"/>
      <c r="Q6" s="66"/>
      <c r="R6" s="67"/>
    </row>
    <row r="7" spans="2:18" s="11" customFormat="1" ht="28.15" customHeight="1" thickBot="1" x14ac:dyDescent="0.3">
      <c r="B7" s="71" t="s">
        <v>59</v>
      </c>
      <c r="C7" s="72"/>
      <c r="D7" s="72"/>
      <c r="E7" s="72"/>
      <c r="F7" s="72"/>
      <c r="G7" s="72"/>
      <c r="H7" s="72"/>
      <c r="I7" s="72"/>
      <c r="J7" s="72"/>
      <c r="K7" s="72"/>
      <c r="L7" s="72"/>
      <c r="M7" s="72"/>
      <c r="N7" s="73"/>
      <c r="O7" s="62" t="s">
        <v>53</v>
      </c>
      <c r="P7" s="63"/>
      <c r="Q7" s="63"/>
      <c r="R7" s="64"/>
    </row>
    <row r="8" spans="2:18" s="12" customFormat="1" ht="75" customHeight="1" thickBot="1" x14ac:dyDescent="0.3">
      <c r="B8" s="13" t="s">
        <v>0</v>
      </c>
      <c r="C8" s="14" t="s">
        <v>9</v>
      </c>
      <c r="D8" s="14" t="s">
        <v>1</v>
      </c>
      <c r="E8" s="14" t="s">
        <v>2</v>
      </c>
      <c r="F8" s="14" t="s">
        <v>14</v>
      </c>
      <c r="G8" s="14" t="s">
        <v>64</v>
      </c>
      <c r="H8" s="14" t="s">
        <v>13</v>
      </c>
      <c r="I8" s="14" t="s">
        <v>12</v>
      </c>
      <c r="J8" s="14" t="s">
        <v>3</v>
      </c>
      <c r="K8" s="14" t="s">
        <v>27</v>
      </c>
      <c r="L8" s="14" t="s">
        <v>37</v>
      </c>
      <c r="M8" s="14" t="s">
        <v>5</v>
      </c>
      <c r="N8" s="13" t="s">
        <v>38</v>
      </c>
      <c r="O8" s="15" t="s">
        <v>4</v>
      </c>
      <c r="P8" s="15" t="s">
        <v>15</v>
      </c>
      <c r="Q8" s="15" t="s">
        <v>58</v>
      </c>
      <c r="R8" s="15" t="s">
        <v>50</v>
      </c>
    </row>
    <row r="9" spans="2:18" ht="15" x14ac:dyDescent="0.25">
      <c r="B9" s="16"/>
      <c r="C9" s="17"/>
      <c r="D9" s="18"/>
      <c r="E9" s="17"/>
      <c r="F9" s="19"/>
      <c r="G9" s="17"/>
      <c r="H9" s="17"/>
      <c r="I9" s="18"/>
      <c r="J9" s="17"/>
      <c r="K9" s="17"/>
      <c r="L9" s="20"/>
      <c r="M9" s="19"/>
      <c r="N9" s="21"/>
      <c r="O9" s="22"/>
      <c r="P9" s="23"/>
      <c r="Q9" s="24"/>
      <c r="R9" s="25"/>
    </row>
    <row r="10" spans="2:18" ht="15" x14ac:dyDescent="0.25">
      <c r="B10" s="26"/>
      <c r="C10" s="27"/>
      <c r="D10" s="28"/>
      <c r="E10" s="27"/>
      <c r="F10" s="27"/>
      <c r="G10" s="27"/>
      <c r="H10" s="27"/>
      <c r="I10" s="28"/>
      <c r="J10" s="17"/>
      <c r="K10" s="17"/>
      <c r="L10" s="29"/>
      <c r="M10" s="30"/>
      <c r="N10" s="31"/>
      <c r="O10" s="32"/>
      <c r="P10" s="33"/>
      <c r="Q10" s="34"/>
      <c r="R10" s="35"/>
    </row>
    <row r="11" spans="2:18" ht="15" x14ac:dyDescent="0.25">
      <c r="B11" s="26"/>
      <c r="C11" s="27"/>
      <c r="D11" s="28"/>
      <c r="E11" s="27"/>
      <c r="F11" s="27"/>
      <c r="G11" s="27"/>
      <c r="H11" s="27"/>
      <c r="I11" s="28"/>
      <c r="J11" s="17"/>
      <c r="K11" s="17"/>
      <c r="L11" s="29"/>
      <c r="M11" s="30"/>
      <c r="N11" s="31"/>
      <c r="O11" s="32"/>
      <c r="P11" s="33"/>
      <c r="Q11" s="34"/>
      <c r="R11" s="35"/>
    </row>
    <row r="12" spans="2:18" ht="15" x14ac:dyDescent="0.25">
      <c r="B12" s="26"/>
      <c r="C12" s="27"/>
      <c r="D12" s="28"/>
      <c r="E12" s="27"/>
      <c r="F12" s="27"/>
      <c r="G12" s="27"/>
      <c r="H12" s="27"/>
      <c r="I12" s="28"/>
      <c r="J12" s="17"/>
      <c r="K12" s="17"/>
      <c r="L12" s="29"/>
      <c r="M12" s="30"/>
      <c r="N12" s="36"/>
      <c r="O12" s="32"/>
      <c r="P12" s="33"/>
      <c r="Q12" s="34"/>
      <c r="R12" s="35"/>
    </row>
    <row r="13" spans="2:18" ht="15" x14ac:dyDescent="0.25">
      <c r="B13" s="26"/>
      <c r="C13" s="27"/>
      <c r="D13" s="28"/>
      <c r="E13" s="27"/>
      <c r="F13" s="27"/>
      <c r="G13" s="27"/>
      <c r="H13" s="27"/>
      <c r="I13" s="28"/>
      <c r="J13" s="17"/>
      <c r="K13" s="17"/>
      <c r="L13" s="29"/>
      <c r="M13" s="30"/>
      <c r="N13" s="31"/>
      <c r="O13" s="32"/>
      <c r="P13" s="33"/>
      <c r="Q13" s="34"/>
      <c r="R13" s="35"/>
    </row>
    <row r="14" spans="2:18" ht="15.75" thickBot="1" x14ac:dyDescent="0.3">
      <c r="B14" s="37"/>
      <c r="C14" s="38"/>
      <c r="D14" s="39"/>
      <c r="E14" s="38"/>
      <c r="F14" s="38"/>
      <c r="G14" s="38"/>
      <c r="H14" s="38"/>
      <c r="I14" s="39"/>
      <c r="J14" s="17"/>
      <c r="K14" s="17"/>
      <c r="L14" s="40"/>
      <c r="M14" s="41"/>
      <c r="N14" s="42"/>
      <c r="O14" s="43"/>
      <c r="P14" s="44"/>
      <c r="Q14" s="45"/>
      <c r="R14" s="46"/>
    </row>
    <row r="15" spans="2:18" ht="24.75" customHeight="1" thickBot="1" x14ac:dyDescent="0.3">
      <c r="B15" s="47" t="s">
        <v>8</v>
      </c>
      <c r="C15" s="48">
        <f>SUBTOTAL(103,Tabla1[Proceso])</f>
        <v>0</v>
      </c>
      <c r="D15" s="49"/>
      <c r="E15" s="48"/>
      <c r="F15" s="49"/>
      <c r="G15" s="49"/>
      <c r="H15" s="49"/>
      <c r="I15" s="49"/>
      <c r="J15" s="48">
        <f>SUBTOTAL(103,Tabla1[Importancia])</f>
        <v>0</v>
      </c>
      <c r="K15" s="48">
        <f>SUBTOTAL(103,Tabla1[Tipo de Acción])</f>
        <v>0</v>
      </c>
      <c r="L15" s="50"/>
      <c r="M15" s="49"/>
      <c r="N15" s="51"/>
      <c r="O15" s="52"/>
      <c r="P15" s="53"/>
      <c r="Q15" s="54"/>
      <c r="R15" s="53">
        <f>SUBTOTAL(103,Tabla1[Estado de la Acción])</f>
        <v>0</v>
      </c>
    </row>
    <row r="16" spans="2:18" x14ac:dyDescent="0.25">
      <c r="N16" s="8"/>
    </row>
    <row r="17" spans="2:18" x14ac:dyDescent="0.25">
      <c r="B17" s="55"/>
      <c r="C17" s="56"/>
      <c r="D17" s="57"/>
      <c r="E17" s="56"/>
      <c r="F17" s="56"/>
      <c r="G17" s="56"/>
      <c r="H17" s="56"/>
      <c r="I17" s="57"/>
      <c r="J17" s="56"/>
      <c r="M17" s="56"/>
      <c r="R17" s="56"/>
    </row>
    <row r="18" spans="2:18" ht="34.5" customHeight="1" x14ac:dyDescent="0.25">
      <c r="B18" s="55"/>
      <c r="C18" s="56"/>
      <c r="D18" s="74" t="s">
        <v>67</v>
      </c>
      <c r="E18" s="75"/>
      <c r="F18" s="75"/>
      <c r="G18" s="76"/>
      <c r="I18" s="85" t="s">
        <v>65</v>
      </c>
      <c r="J18" s="86"/>
      <c r="K18" s="86"/>
      <c r="L18" s="87"/>
      <c r="R18" s="56"/>
    </row>
    <row r="19" spans="2:18" ht="33.75" customHeight="1" x14ac:dyDescent="0.25">
      <c r="B19" s="55"/>
      <c r="C19" s="56"/>
      <c r="D19" s="77" t="s">
        <v>66</v>
      </c>
      <c r="E19" s="79"/>
      <c r="F19" s="80"/>
      <c r="G19" s="81"/>
      <c r="I19" s="58" t="s">
        <v>78</v>
      </c>
      <c r="J19" s="88"/>
      <c r="K19" s="89"/>
      <c r="L19" s="90"/>
      <c r="R19" s="56"/>
    </row>
    <row r="20" spans="2:18" ht="39" customHeight="1" x14ac:dyDescent="0.25">
      <c r="B20" s="55"/>
      <c r="C20" s="56"/>
      <c r="D20" s="78"/>
      <c r="E20" s="82"/>
      <c r="F20" s="83"/>
      <c r="G20" s="84"/>
      <c r="I20" s="58" t="s">
        <v>66</v>
      </c>
      <c r="J20" s="88"/>
      <c r="K20" s="89"/>
      <c r="L20" s="90"/>
      <c r="R20" s="56"/>
    </row>
    <row r="21" spans="2:18" ht="44.25" customHeight="1" x14ac:dyDescent="0.25">
      <c r="D21" s="58" t="s">
        <v>68</v>
      </c>
      <c r="E21" s="59"/>
      <c r="F21" s="60"/>
      <c r="G21" s="61"/>
      <c r="I21" s="58" t="s">
        <v>69</v>
      </c>
      <c r="J21" s="59"/>
      <c r="K21" s="60"/>
      <c r="L21" s="61"/>
    </row>
  </sheetData>
  <mergeCells count="17">
    <mergeCell ref="B2:C4"/>
    <mergeCell ref="Q2:R2"/>
    <mergeCell ref="Q3:R3"/>
    <mergeCell ref="Q4:R4"/>
    <mergeCell ref="D2:P4"/>
    <mergeCell ref="J21:L21"/>
    <mergeCell ref="O7:R7"/>
    <mergeCell ref="B6:R6"/>
    <mergeCell ref="B5:R5"/>
    <mergeCell ref="B7:N7"/>
    <mergeCell ref="D18:G18"/>
    <mergeCell ref="D19:D20"/>
    <mergeCell ref="E19:G20"/>
    <mergeCell ref="E21:G21"/>
    <mergeCell ref="I18:L18"/>
    <mergeCell ref="J19:L19"/>
    <mergeCell ref="J20:L20"/>
  </mergeCells>
  <printOptions horizontalCentered="1" verticalCentered="1"/>
  <pageMargins left="2.5" right="1.5" top="1" bottom="1" header="0.5" footer="0.5"/>
  <pageSetup paperSize="5" scale="39" fitToHeight="0" orientation="landscape" r:id="rId1"/>
  <drawing r:id="rId2"/>
  <legacyDrawing r:id="rId3"/>
  <tableParts count="1">
    <tablePart r:id="rId4"/>
  </tableParts>
  <extLst>
    <ext xmlns:x14="http://schemas.microsoft.com/office/spreadsheetml/2009/9/main" uri="{CCE6A557-97BC-4b89-ADB6-D9C93CAAB3DF}">
      <x14:dataValidations xmlns:xm="http://schemas.microsoft.com/office/excel/2006/main" count="5">
        <x14:dataValidation type="list" allowBlank="1" showInputMessage="1" showErrorMessage="1">
          <x14:formula1>
            <xm:f>Listas!$E$3:$E$5</xm:f>
          </x14:formula1>
          <xm:sqref>J9:J14</xm:sqref>
        </x14:dataValidation>
        <x14:dataValidation type="list" allowBlank="1" showInputMessage="1" showErrorMessage="1">
          <x14:formula1>
            <xm:f>Listas!$D$3:$D$4</xm:f>
          </x14:formula1>
          <xm:sqref>R9:R14</xm:sqref>
        </x14:dataValidation>
        <x14:dataValidation type="list" allowBlank="1" showInputMessage="1" showErrorMessage="1">
          <x14:formula1>
            <xm:f>Listas!$A$3:$A$19</xm:f>
          </x14:formula1>
          <xm:sqref>C9:C14</xm:sqref>
        </x14:dataValidation>
        <x14:dataValidation type="list" allowBlank="1" showInputMessage="1" showErrorMessage="1">
          <x14:formula1>
            <xm:f>Listas!$B$3:$B$13</xm:f>
          </x14:formula1>
          <xm:sqref>E10:E14 E9</xm:sqref>
        </x14:dataValidation>
        <x14:dataValidation type="list" allowBlank="1" showInputMessage="1" showErrorMessage="1">
          <x14:formula1>
            <xm:f>Listas!$C$3:$C$5</xm:f>
          </x14:formula1>
          <xm:sqref>K9:K14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8"/>
  <sheetViews>
    <sheetView zoomScale="130" zoomScaleNormal="130" workbookViewId="0">
      <selection activeCell="A8" sqref="A8"/>
    </sheetView>
  </sheetViews>
  <sheetFormatPr baseColWidth="10" defaultRowHeight="15" x14ac:dyDescent="0.25"/>
  <cols>
    <col min="1" max="1" width="50.7109375" customWidth="1"/>
    <col min="2" max="2" width="42.85546875" customWidth="1"/>
    <col min="3" max="3" width="12.5703125" bestFit="1" customWidth="1"/>
  </cols>
  <sheetData>
    <row r="2" spans="1:5" x14ac:dyDescent="0.25">
      <c r="A2" t="s">
        <v>16</v>
      </c>
      <c r="B2" t="s">
        <v>17</v>
      </c>
      <c r="C2" t="s">
        <v>18</v>
      </c>
      <c r="D2" t="s">
        <v>19</v>
      </c>
      <c r="E2" t="s">
        <v>3</v>
      </c>
    </row>
    <row r="3" spans="1:5" ht="60" x14ac:dyDescent="0.25">
      <c r="A3" t="s">
        <v>11</v>
      </c>
      <c r="B3" s="6" t="s">
        <v>72</v>
      </c>
      <c r="C3" t="s">
        <v>43</v>
      </c>
      <c r="D3" t="s">
        <v>45</v>
      </c>
      <c r="E3" t="s">
        <v>47</v>
      </c>
    </row>
    <row r="4" spans="1:5" ht="45" x14ac:dyDescent="0.25">
      <c r="A4" t="s">
        <v>55</v>
      </c>
      <c r="B4" s="6" t="s">
        <v>71</v>
      </c>
      <c r="C4" t="s">
        <v>63</v>
      </c>
      <c r="D4" t="s">
        <v>46</v>
      </c>
      <c r="E4" t="s">
        <v>48</v>
      </c>
    </row>
    <row r="5" spans="1:5" x14ac:dyDescent="0.25">
      <c r="A5" t="s">
        <v>28</v>
      </c>
      <c r="B5" t="s">
        <v>76</v>
      </c>
      <c r="C5" t="s">
        <v>44</v>
      </c>
      <c r="E5" t="s">
        <v>49</v>
      </c>
    </row>
    <row r="6" spans="1:5" x14ac:dyDescent="0.25">
      <c r="A6" t="s">
        <v>56</v>
      </c>
      <c r="B6" t="s">
        <v>75</v>
      </c>
    </row>
    <row r="7" spans="1:5" x14ac:dyDescent="0.25">
      <c r="A7" t="s">
        <v>74</v>
      </c>
      <c r="B7" t="s">
        <v>62</v>
      </c>
    </row>
    <row r="8" spans="1:5" x14ac:dyDescent="0.25">
      <c r="A8" t="s">
        <v>29</v>
      </c>
      <c r="B8" t="s">
        <v>73</v>
      </c>
    </row>
    <row r="9" spans="1:5" x14ac:dyDescent="0.25">
      <c r="A9" t="s">
        <v>57</v>
      </c>
      <c r="B9" t="s">
        <v>22</v>
      </c>
    </row>
    <row r="10" spans="1:5" x14ac:dyDescent="0.25">
      <c r="A10" t="s">
        <v>30</v>
      </c>
      <c r="B10" t="s">
        <v>23</v>
      </c>
    </row>
    <row r="11" spans="1:5" x14ac:dyDescent="0.25">
      <c r="A11" t="s">
        <v>31</v>
      </c>
      <c r="B11" t="s">
        <v>24</v>
      </c>
    </row>
    <row r="12" spans="1:5" x14ac:dyDescent="0.25">
      <c r="A12" t="s">
        <v>32</v>
      </c>
      <c r="B12" t="s">
        <v>25</v>
      </c>
    </row>
    <row r="13" spans="1:5" x14ac:dyDescent="0.25">
      <c r="A13" t="s">
        <v>33</v>
      </c>
      <c r="B13" t="s">
        <v>26</v>
      </c>
    </row>
    <row r="14" spans="1:5" x14ac:dyDescent="0.25">
      <c r="A14" t="s">
        <v>61</v>
      </c>
    </row>
    <row r="15" spans="1:5" x14ac:dyDescent="0.25">
      <c r="A15" t="s">
        <v>10</v>
      </c>
    </row>
    <row r="16" spans="1:5" x14ac:dyDescent="0.25">
      <c r="A16" t="s">
        <v>34</v>
      </c>
    </row>
    <row r="17" spans="1:1" x14ac:dyDescent="0.25">
      <c r="A17" t="s">
        <v>35</v>
      </c>
    </row>
    <row r="18" spans="1:1" x14ac:dyDescent="0.25">
      <c r="A18" t="s">
        <v>60</v>
      </c>
    </row>
  </sheetData>
  <sheetProtection algorithmName="SHA-512" hashValue="jd8RnQibOeFl0JcHFMkgPKW/eLexleM6hDHNEUVg11spplnyMbeHIFLminOSP+bXtez9m0zQB2PZsSvm7g6DvQ==" saltValue="O6ivWwDfGYerHDKyIE2mtQ==" spinCount="100000" sheet="1" formatCells="0" formatColumns="0" formatRows="0" insertColumns="0" insertRows="0" insertHyperlinks="0" deleteColumns="0" deleteRows="0" sort="0" autoFilter="0" pivotTables="0"/>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2"/>
  <sheetViews>
    <sheetView topLeftCell="A4" workbookViewId="0">
      <selection activeCell="A5" sqref="A5"/>
    </sheetView>
  </sheetViews>
  <sheetFormatPr baseColWidth="10" defaultColWidth="11.5703125" defaultRowHeight="15" x14ac:dyDescent="0.25"/>
  <cols>
    <col min="1" max="1" width="16.5703125" style="1" customWidth="1"/>
    <col min="2" max="2" width="15.7109375" style="2" bestFit="1" customWidth="1"/>
    <col min="3" max="3" width="22.5703125" style="1" bestFit="1" customWidth="1"/>
    <col min="4" max="4" width="11.85546875" style="1" customWidth="1"/>
    <col min="5" max="19" width="255.7109375" style="1" bestFit="1" customWidth="1"/>
    <col min="20" max="20" width="11.85546875" style="1" bestFit="1" customWidth="1"/>
    <col min="21" max="16384" width="11.5703125" style="1"/>
  </cols>
  <sheetData>
    <row r="2" spans="1:2" x14ac:dyDescent="0.25">
      <c r="A2" s="3" t="s">
        <v>9</v>
      </c>
      <c r="B2" s="4" t="s">
        <v>39</v>
      </c>
    </row>
    <row r="3" spans="1:2" x14ac:dyDescent="0.25">
      <c r="A3" s="3" t="s">
        <v>2</v>
      </c>
      <c r="B3" s="4" t="s">
        <v>39</v>
      </c>
    </row>
    <row r="5" spans="1:2" x14ac:dyDescent="0.25">
      <c r="A5" s="3" t="s">
        <v>40</v>
      </c>
      <c r="B5" s="4" t="s">
        <v>42</v>
      </c>
    </row>
    <row r="6" spans="1:2" ht="19.899999999999999" customHeight="1" x14ac:dyDescent="0.25">
      <c r="A6" s="5" t="s">
        <v>6</v>
      </c>
      <c r="B6" s="4">
        <v>19</v>
      </c>
    </row>
    <row r="7" spans="1:2" ht="17.45" customHeight="1" x14ac:dyDescent="0.25">
      <c r="A7" s="5" t="s">
        <v>20</v>
      </c>
      <c r="B7" s="4">
        <v>5</v>
      </c>
    </row>
    <row r="8" spans="1:2" x14ac:dyDescent="0.25">
      <c r="A8" s="5" t="s">
        <v>21</v>
      </c>
      <c r="B8" s="4">
        <v>3</v>
      </c>
    </row>
    <row r="9" spans="1:2" x14ac:dyDescent="0.25">
      <c r="A9" s="5" t="s">
        <v>36</v>
      </c>
      <c r="B9" s="4">
        <v>11</v>
      </c>
    </row>
    <row r="10" spans="1:2" x14ac:dyDescent="0.25">
      <c r="A10" s="5" t="s">
        <v>7</v>
      </c>
      <c r="B10" s="4">
        <v>1</v>
      </c>
    </row>
    <row r="11" spans="1:2" x14ac:dyDescent="0.25">
      <c r="A11" s="5" t="s">
        <v>36</v>
      </c>
      <c r="B11" s="4">
        <v>1</v>
      </c>
    </row>
    <row r="12" spans="1:2" x14ac:dyDescent="0.25">
      <c r="A12" s="5" t="s">
        <v>41</v>
      </c>
      <c r="B12" s="4">
        <v>20</v>
      </c>
    </row>
  </sheetData>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Plan de Mejoramiento</vt:lpstr>
      <vt:lpstr>Listas</vt:lpstr>
      <vt:lpstr>TD</vt:lpstr>
      <vt:lpstr>'Plan de Mejoramiento'!Área_de_impresión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Yaned Guisao Lopez</dc:creator>
  <cp:lastModifiedBy>Yaned Adiela Guisao Lopez</cp:lastModifiedBy>
  <cp:lastPrinted>2023-05-09T15:44:05Z</cp:lastPrinted>
  <dcterms:created xsi:type="dcterms:W3CDTF">2016-02-08T13:19:33Z</dcterms:created>
  <dcterms:modified xsi:type="dcterms:W3CDTF">2024-08-12T16:06:42Z</dcterms:modified>
</cp:coreProperties>
</file>