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PARTICIPACIÓN\"/>
    </mc:Choice>
  </mc:AlternateContent>
  <bookViews>
    <workbookView xWindow="0" yWindow="0" windowWidth="28800" windowHeight="11835" activeTab="7"/>
  </bookViews>
  <sheets>
    <sheet name="P.PARTICIPACIÓN" sheetId="1" r:id="rId1"/>
    <sheet name="P.COMUNALES" sheetId="2" r:id="rId2"/>
    <sheet name="P.JAL" sheetId="3" r:id="rId3"/>
    <sheet name="P.DIVER_SEXUAL" sheetId="4" r:id="rId4"/>
    <sheet name="P.AFRO" sheetId="5" r:id="rId5"/>
    <sheet name="P.ETNIAS" sheetId="6" r:id="rId6"/>
    <sheet name="P.INTER" sheetId="7" r:id="rId7"/>
    <sheet name="P.JUVENTUD" sheetId="8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8" l="1"/>
  <c r="K7" i="8"/>
  <c r="K9" i="8"/>
  <c r="K10" i="8"/>
  <c r="K11" i="8"/>
  <c r="K12" i="8"/>
  <c r="K13" i="8"/>
  <c r="K14" i="8"/>
  <c r="K15" i="8"/>
  <c r="K18" i="8"/>
  <c r="K19" i="8"/>
  <c r="K20" i="8"/>
  <c r="K21" i="8"/>
  <c r="K23" i="8"/>
  <c r="G24" i="8"/>
  <c r="H24" i="8"/>
  <c r="I24" i="8"/>
  <c r="J24" i="8"/>
  <c r="K24" i="8" l="1"/>
  <c r="K42" i="1"/>
  <c r="J42" i="1"/>
  <c r="I42" i="1"/>
  <c r="H42" i="1"/>
  <c r="D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2" i="1" l="1"/>
  <c r="K16" i="7" l="1"/>
  <c r="J16" i="7"/>
  <c r="I16" i="7"/>
  <c r="H16" i="7"/>
  <c r="D16" i="7"/>
  <c r="L15" i="7"/>
  <c r="L14" i="7"/>
  <c r="L13" i="7"/>
  <c r="L12" i="7"/>
  <c r="L11" i="7"/>
  <c r="L9" i="7"/>
  <c r="L8" i="7"/>
  <c r="L7" i="7"/>
  <c r="L6" i="7"/>
  <c r="L16" i="7" l="1"/>
  <c r="K14" i="4"/>
  <c r="J14" i="4"/>
  <c r="I14" i="4"/>
  <c r="H14" i="4"/>
  <c r="D14" i="4"/>
  <c r="L12" i="4"/>
  <c r="L11" i="4"/>
  <c r="L10" i="4"/>
  <c r="L9" i="4"/>
  <c r="L8" i="4"/>
  <c r="L7" i="4"/>
  <c r="L6" i="4"/>
  <c r="L14" i="4" l="1"/>
  <c r="K32" i="6"/>
  <c r="J32" i="6"/>
  <c r="I32" i="6"/>
  <c r="H32" i="6"/>
  <c r="D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32" i="6" l="1"/>
  <c r="K22" i="5"/>
  <c r="J22" i="5"/>
  <c r="I22" i="5"/>
  <c r="H22" i="5"/>
  <c r="D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22" i="5" l="1"/>
  <c r="J11" i="3"/>
  <c r="I11" i="3"/>
  <c r="H11" i="3"/>
  <c r="G11" i="3"/>
  <c r="K10" i="3"/>
  <c r="K9" i="3"/>
  <c r="K8" i="3"/>
  <c r="K7" i="3"/>
  <c r="K11" i="3" l="1"/>
  <c r="K16" i="2"/>
  <c r="K15" i="2"/>
  <c r="K14" i="2"/>
  <c r="K12" i="2"/>
  <c r="K11" i="2"/>
  <c r="K10" i="2"/>
  <c r="K9" i="2"/>
  <c r="K8" i="2"/>
  <c r="K7" i="2"/>
  <c r="K6" i="2"/>
  <c r="K17" i="2" l="1"/>
  <c r="M17" i="2" s="1"/>
  <c r="C24" i="8" l="1"/>
</calcChain>
</file>

<file path=xl/sharedStrings.xml><?xml version="1.0" encoding="utf-8"?>
<sst xmlns="http://schemas.openxmlformats.org/spreadsheetml/2006/main" count="341" uniqueCount="214">
  <si>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</si>
  <si>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</si>
  <si>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</si>
  <si>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</si>
  <si>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</si>
  <si>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</si>
  <si>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</si>
  <si>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</si>
  <si>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</si>
  <si>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</si>
  <si>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</si>
  <si>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</si>
  <si>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</si>
  <si>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</si>
  <si>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</si>
  <si>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participación ciudadana</t>
    </r>
  </si>
  <si>
    <t>Proyecto de acuerdo de la política pública</t>
  </si>
  <si>
    <t xml:space="preserve">Portafolio de Servicios con iniciativas comunitarias  implementado con Presupuesto participativo  </t>
  </si>
  <si>
    <t xml:space="preserve">Programa de formación política y liderazgo creado </t>
  </si>
  <si>
    <t>Un plan estratégico formulado e implementado</t>
  </si>
  <si>
    <t xml:space="preserve">Plan estratégico formulado </t>
  </si>
  <si>
    <t>Encuentros descentralizados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</si>
  <si>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Asistencia a las Organizaciones Comunales</t>
    </r>
  </si>
  <si>
    <t>Plan de asesoría técnica diseñado e implementado</t>
  </si>
  <si>
    <t>Organizaciones Comunales acompañadas</t>
  </si>
  <si>
    <t>Sistema de información para la gestión administrativa de inspección, vigilancia y control con aplicativo implementado</t>
  </si>
  <si>
    <t>Plan de comunicación comunitario diseñado e implementado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</si>
  <si>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Apoyo a las Juntas Administradoras Locales</t>
    </r>
  </si>
  <si>
    <t>Plan de acción de acompañamiento diseñado e implementado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</si>
  <si>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:Generación de acciones para la participación de la ciudadanía diversa </t>
    </r>
  </si>
  <si>
    <t xml:space="preserve">Plan de acción de la política pública implementado </t>
  </si>
  <si>
    <t>Organizaciones sociales acompañadas por demanda</t>
  </si>
  <si>
    <t>Observatorio de población sexualmente diversa conformado</t>
  </si>
  <si>
    <t>Instancia poblacional asistida y apoyada a través de un plan de trabajo (Mesa Diversidad Sexual)</t>
  </si>
  <si>
    <t xml:space="preserve">Caracterización realizada a la población afrodescendiente </t>
  </si>
  <si>
    <t>Política Pública afrodescendiente formulada, aprobada e implementada</t>
  </si>
  <si>
    <t>Organizaciones sociales acompañadas con asistencia</t>
  </si>
  <si>
    <t>Instancia poblacional  asistida y apoyada a través de un plan de trabajo (Comité Afrodescendiente)</t>
  </si>
  <si>
    <t>Sistema de información diseñado e implementado a través de Repositorio de documentación bibliográfica</t>
  </si>
  <si>
    <t>Documentos de archivo o colecciones documentales de Memoria Cultural Afro,  acopiados, procesados técnicamente y puestos al servicio de la sociedad.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</si>
  <si>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:Asistencia a población etnica</t>
    </r>
  </si>
  <si>
    <t>Colectivos y/o organizaciones atendidas que demanden la oferta institucional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</si>
  <si>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:Integración sector interreligioso</t>
    </r>
  </si>
  <si>
    <t xml:space="preserve">Servicio de información implementado   </t>
  </si>
  <si>
    <t xml:space="preserve">Asistencia al 100% de las organizaciones basadas en la fe que demanden atención </t>
  </si>
  <si>
    <t>Instancia sectorial de coordinación institucional asistidas y apoyadas (mesa sector interreligioso)</t>
  </si>
  <si>
    <t xml:space="preserve">Eventos de ciudad, realizados 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</si>
  <si>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Desarrollo de Ciudadanía Juvenil</t>
    </r>
  </si>
  <si>
    <t>Plan estratégico documentado de adopción de nuevos lenguajes y acciones cercanas a la ciudadanía juvenil</t>
  </si>
  <si>
    <t>Semanas de las juventudes conmemoradas</t>
  </si>
  <si>
    <t>Jóvenes atendidos por demanda</t>
  </si>
  <si>
    <t>Identificar instancias territoriales, sectoriales y poblacionales de Itagüi.</t>
  </si>
  <si>
    <t>Informe - informe semestral</t>
  </si>
  <si>
    <t>Acompañar la conformación del sistema de participación.</t>
  </si>
  <si>
    <t>Informe - informe del  proceso de acompañamiento.</t>
  </si>
  <si>
    <t>Presentar el proyecto de acuerdo de la política pública ante el Concejo Municipal</t>
  </si>
  <si>
    <t>Documento oficial - proyecto de acuerdo</t>
  </si>
  <si>
    <t>Formular el plan de acción de la política pública de participación.</t>
  </si>
  <si>
    <t>Ejecutar el plan de acción de la política pública de participación.</t>
  </si>
  <si>
    <t>Informe - informe del plan de acción.</t>
  </si>
  <si>
    <t xml:space="preserve"> informe - Informe de ejecución semestral</t>
  </si>
  <si>
    <t>Preparar la estratregia del portafolio de servicios.</t>
  </si>
  <si>
    <t>Documento oficial - Acto administrativo e informe digital.</t>
  </si>
  <si>
    <t>Informe - informe digital de proceso.</t>
  </si>
  <si>
    <t>Acompañar el proceso de construcción de portafolio.</t>
  </si>
  <si>
    <t>Efectuar la implementación de las iniciativas comunitarias.</t>
  </si>
  <si>
    <t>Servicio de asistencia técnica para el fortalecimiento de Iniciativas Locales Juveniles por demanda.</t>
  </si>
  <si>
    <t>Programas para el bienestar y la garantía de derechos realizados</t>
  </si>
  <si>
    <t>Sistema de Información de las juventudes</t>
  </si>
  <si>
    <t>Elaborar Sistema de información de las  juventudes.</t>
  </si>
  <si>
    <t xml:space="preserve">Servicio de difusión en temas de juventud 
Implementado
</t>
  </si>
  <si>
    <t>Proponer nuevas estrategias comunicacionales para los jóvenes.</t>
  </si>
  <si>
    <t>Recopilar información en temás de Juventud.</t>
  </si>
  <si>
    <t xml:space="preserve">
 Elaborar un plán estrategico de 
nuevos lenguajes y acciones cercanas
 a la ciudadanía juvenil.
</t>
  </si>
  <si>
    <t>FORTALECIMIENTO PSICOSOCIAL DE LA JUVENTUD</t>
  </si>
  <si>
    <t xml:space="preserve">Eventos para jóvenes realizados en espacios públicos </t>
  </si>
  <si>
    <t>Acompañar Jóvenes en programas 
de garantía de derechos.</t>
  </si>
  <si>
    <t>Servicio de gestión para la incidencia en el posicionamiento de los temas de juventud en la agenda pública implementada según la demanda al 100%</t>
  </si>
  <si>
    <t xml:space="preserve">
Presentar propuestas para alianzas estratégicas con diferentes organizaciones públicas y privadas.</t>
  </si>
  <si>
    <t>Asistir técnicamente a grupos e instancias juveniles.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</si>
  <si>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Subsecretaría de las juventudes</t>
    </r>
  </si>
  <si>
    <t>Informe - Informe digital de arquitectura del sistema</t>
  </si>
  <si>
    <t xml:space="preserve">Organizar información para la arquitectura del sistema.
</t>
  </si>
  <si>
    <t>Publicación - Manual operativo del sistema de información.</t>
  </si>
  <si>
    <t>Efectuar publicaciones en temas de juventud por diferentes medios de difusión.</t>
  </si>
  <si>
    <t>Publicación/informe</t>
  </si>
  <si>
    <t>informe - informe digital con reporte de estaregias implementadas</t>
  </si>
  <si>
    <t>Hacer eventos en espacios
 públicos para jóvenes.</t>
  </si>
  <si>
    <t xml:space="preserve"> Encuestas  -  Informe de diagnóstico</t>
  </si>
  <si>
    <t>Documento oficial - informe digital con plan estrategico</t>
  </si>
  <si>
    <t>Realizar la semana de la juventud</t>
  </si>
  <si>
    <t>Informe - informe digital de cada evento</t>
  </si>
  <si>
    <t>Informe- Informe digital de la semana de la juventud.</t>
  </si>
  <si>
    <t>Asesorar jóvenes en temas de salud mental e inteligencia emocional.</t>
  </si>
  <si>
    <t>Informe / informe de atención</t>
  </si>
  <si>
    <t>Acompañar procesos de participación juvenil.</t>
  </si>
  <si>
    <t xml:space="preserve">Ejecutar actividades del centro de artes y oficios para la vida.
</t>
  </si>
  <si>
    <t>080401050202</t>
  </si>
  <si>
    <t>Informe - informe de atención</t>
  </si>
  <si>
    <t xml:space="preserve">
Vincular jóvenes a programas  para el bienestar y la garantía de derechos.</t>
  </si>
  <si>
    <t xml:space="preserve">Gestionar oferta publida y privada para participación juvenil en la agenda pública.
</t>
  </si>
  <si>
    <t>Informe- Informe digital del proceso de participación</t>
  </si>
  <si>
    <t>Informe - informe de espacios de participación</t>
  </si>
  <si>
    <t xml:space="preserve">Informe - Informe digital </t>
  </si>
  <si>
    <t>informe - informe digital</t>
  </si>
  <si>
    <t>Informe - informe digital de la gestión</t>
  </si>
  <si>
    <t>Informe - informe digital con las propuestas presentadas</t>
  </si>
  <si>
    <t xml:space="preserve">Informe con las acciones adelantadas </t>
  </si>
  <si>
    <t xml:space="preserve">Asesorar técnicamente las personas y las organizaciones con enfoque etnico </t>
  </si>
  <si>
    <t xml:space="preserve">Informe con la asesoría a las organizaciones asistidas </t>
  </si>
  <si>
    <t>Elaborar el plan de asesoría técnica para las Organizaciones Comunales</t>
  </si>
  <si>
    <t>Brindar asesoría técnica a las Organizaciones Comunales</t>
  </si>
  <si>
    <t>Idenficar las necesidades de acompañamiento de las Organizaciones Comunales</t>
  </si>
  <si>
    <t>Brindar acompañamiento a las Organizaciones Comunales</t>
  </si>
  <si>
    <t>Realizar los requerimientos para el desarrollo del aplicativo para las Organizaciones Comunales</t>
  </si>
  <si>
    <t>Ingresar la información y documentación de las Organizaciones Comunales en el aplicativo</t>
  </si>
  <si>
    <t>Monitorear el registro de la información y la funcionalidad del aplicativo</t>
  </si>
  <si>
    <t>Coordinar el diseño del plan de comunicación comunitaria</t>
  </si>
  <si>
    <t>Implementar el plan de comunicación comunitario</t>
  </si>
  <si>
    <t xml:space="preserve">Construir el plan de acción de medidas de acompañamiento </t>
  </si>
  <si>
    <t>Ejecutar el plan de acción de medidas de acompañamiento</t>
  </si>
  <si>
    <t>Documentar la situación del sector interreligioso</t>
  </si>
  <si>
    <t xml:space="preserve">Recopilar documentación de las organizaciones basadas en la fe y sus diferentes denominaciones </t>
  </si>
  <si>
    <t xml:space="preserve">Informe consolidado de los documentos recopilados </t>
  </si>
  <si>
    <t>Ejecutar servicio de información</t>
  </si>
  <si>
    <t xml:space="preserve">Asesorar técnicamente las organizaciones afrodescendientes </t>
  </si>
  <si>
    <t>Trazar plan de acción de la politica pública</t>
  </si>
  <si>
    <t>Acompañar a la mesa Interseccional en la ejecución de Plan de trabajo</t>
  </si>
  <si>
    <t xml:space="preserve">Informe con el proceso de acompañamiento </t>
  </si>
  <si>
    <t>Efectuar eventos de ciudad</t>
  </si>
  <si>
    <t>Formular el plan de acción de la política pública diversidad.</t>
  </si>
  <si>
    <t>Ejecutar el plan de acción de la política pública diversidad.</t>
  </si>
  <si>
    <t>recolectar información de la situación de la población diversa sexualmente</t>
  </si>
  <si>
    <t>Informe consolidado con la informaciónlos datos recolectada</t>
  </si>
  <si>
    <t>procesar datos situacionales de la población diversa sexualmente</t>
  </si>
  <si>
    <t>proponer recomendaciones en materia de políticas, planes, programas y normas, que contribuyan a cerrar las brechas de equidad de género.</t>
  </si>
  <si>
    <t>Publicación observatorio</t>
  </si>
  <si>
    <t>Acompañar a la Mesa de Diversidad sexual en la elaboración de Plan de trabajo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</si>
  <si>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Generación de acciones para la participación de la ciudadanía afrodescendiente</t>
    </r>
  </si>
  <si>
    <t xml:space="preserve">Elaborar instrumentos de caracterización poblacional </t>
  </si>
  <si>
    <t>Informe que contenga los instrumentos definidos para la caracteristicas</t>
  </si>
  <si>
    <t xml:space="preserve">Aplicar los instrumentos para el proceso de caracterización </t>
  </si>
  <si>
    <t xml:space="preserve">Informe con los resultados del proceso de caracterizaciòn de la población de la población afrodescendiente </t>
  </si>
  <si>
    <t>Documento con la politica pública formulada</t>
  </si>
  <si>
    <t>Formular el plan de acción de la política pública afrodescendiente.</t>
  </si>
  <si>
    <t>Ejecutar el plan de acción de la política pública  afrodescendiente.</t>
  </si>
  <si>
    <t xml:space="preserve">Documentar la situación de la población afrodescendiente </t>
  </si>
  <si>
    <t>Recopilar documentación de la población afrodescendiente</t>
  </si>
  <si>
    <t>Diseñar sistema de información (repositorio)</t>
  </si>
  <si>
    <t xml:space="preserve">Recopilar información documental de memoria historica cultural afrodescendiente </t>
  </si>
  <si>
    <t>Informe con los archivos o colecciones documentales procesados</t>
  </si>
  <si>
    <t xml:space="preserve">Presentar colecciones documentales de la memoria historica afrodescendiente </t>
  </si>
  <si>
    <t xml:space="preserve">Publicación del archivo de memoria historica afrodescendiente </t>
  </si>
  <si>
    <t>Acompañar al Comité Afrodescendiente en la elaboración de Plan de trabajo</t>
  </si>
  <si>
    <t>Preparar el programa de formación politica y liderazgo</t>
  </si>
  <si>
    <t xml:space="preserve">Establecer el programa de formación politica y liderazgo </t>
  </si>
  <si>
    <t xml:space="preserve">Ejecutar el programa de formación poltica y liderazgo 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</si>
  <si>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Secretaria de Participación ciudadana</t>
    </r>
  </si>
  <si>
    <t>08040203010101</t>
  </si>
  <si>
    <t xml:space="preserve">FORTALECIMIENTO PARTICIPACIÓN Y CIUDADANÍA   </t>
  </si>
  <si>
    <t>Documento oficial - documento digital plan de asesoría tecnica</t>
  </si>
  <si>
    <t>Informe - informe por cada asesoría</t>
  </si>
  <si>
    <t>Informe - informe digital</t>
  </si>
  <si>
    <t>Informe - informe digital del proceso de acompañamiento.</t>
  </si>
  <si>
    <t>Informe - documento con arquitectura del sistema de información.</t>
  </si>
  <si>
    <t>Informe - informe digital con bases de datos.</t>
  </si>
  <si>
    <t>Documento oficial - informe dicgital del plan de comunicación comunitaria</t>
  </si>
  <si>
    <t>Informe - documeto con el proceso de implementación del plan.</t>
  </si>
  <si>
    <t>Documento oficial - plan de acción</t>
  </si>
  <si>
    <t>Informe - informe de plan de acción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</si>
  <si>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Secretaría de Participación Social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</si>
  <si>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_______________________________________________________________</t>
    </r>
  </si>
  <si>
    <t>PRODUCTO</t>
  </si>
  <si>
    <t>Plan para el fortalecimiento de relaciones, organizaciones y liderazgos de organizaciones afrodescendientes</t>
  </si>
  <si>
    <t xml:space="preserve">Identificar el problema </t>
  </si>
  <si>
    <t>informe con el documento de identificación del problema</t>
  </si>
  <si>
    <t>Formular documento de la politica púlica</t>
  </si>
  <si>
    <t xml:space="preserve">Espacios intersectoriales creados para la garantía de derechos </t>
  </si>
  <si>
    <t>Informe descriptivo</t>
  </si>
  <si>
    <t xml:space="preserve">publicación del repositorio </t>
  </si>
  <si>
    <t xml:space="preserve">Instancia de participación articulada </t>
  </si>
  <si>
    <t>Política Pública Implementada</t>
  </si>
  <si>
    <t>Servicio de Información implementado (1 número).</t>
  </si>
  <si>
    <t>Informe sistematizado</t>
  </si>
  <si>
    <t>Instancia de participación articulada en el marco de garantías de derechos con enfoque diferencial.</t>
  </si>
  <si>
    <t>Oferta Institucional a través de acciones colectivas de las identidades étnicas implementado.</t>
  </si>
  <si>
    <t xml:space="preserve">Preparar la oferta institucional acorde a las politicas en materia etnica y rrom </t>
  </si>
  <si>
    <t>Política pública implementada</t>
  </si>
  <si>
    <t>Publicación del servicio</t>
  </si>
  <si>
    <t xml:space="preserve">Informe con el plan de acción </t>
  </si>
  <si>
    <t>servicio de promoción a la participación cuidadana</t>
  </si>
  <si>
    <r>
      <rPr>
        <sz val="10"/>
        <color theme="1"/>
        <rFont val="Calibri"/>
        <family val="2"/>
        <scheme val="minor"/>
      </rPr>
      <t>Propon</t>
    </r>
    <r>
      <rPr>
        <sz val="10"/>
        <color rgb="FFFF0000"/>
        <rFont val="Calibri"/>
        <family val="2"/>
        <scheme val="minor"/>
      </rPr>
      <t>er</t>
    </r>
    <r>
      <rPr>
        <sz val="10"/>
        <color rgb="FF000000"/>
        <rFont val="Calibri"/>
        <family val="2"/>
        <scheme val="minor"/>
      </rPr>
      <t xml:space="preserve"> espacios de interacción e integración</t>
    </r>
  </si>
  <si>
    <t>Informe con acta de acuerdo</t>
  </si>
  <si>
    <t xml:space="preserve">Informe de ejecución </t>
  </si>
  <si>
    <r>
      <rPr>
        <sz val="10"/>
        <color rgb="FFFF0000"/>
        <rFont val="Calibri"/>
        <family val="2"/>
        <scheme val="minor"/>
      </rPr>
      <t>Un</t>
    </r>
    <r>
      <rPr>
        <sz val="10"/>
        <color theme="1"/>
        <rFont val="Calibri"/>
        <family val="2"/>
        <scheme val="minor"/>
      </rPr>
      <t xml:space="preserve"> Sistema municipal de participación conformado por Instancias territoriales, sectoriales y poblacionales </t>
    </r>
  </si>
  <si>
    <r>
      <t xml:space="preserve"> Plan de Acción </t>
    </r>
    <r>
      <rPr>
        <sz val="10"/>
        <color rgb="FFFF0000"/>
        <rFont val="Calibri"/>
        <family val="2"/>
        <scheme val="minor"/>
      </rPr>
      <t xml:space="preserve">de la política pública de participación </t>
    </r>
    <r>
      <rPr>
        <sz val="10"/>
        <color theme="1"/>
        <rFont val="Calibri"/>
        <family val="2"/>
        <scheme val="minor"/>
      </rPr>
      <t xml:space="preserve">funcionando </t>
    </r>
  </si>
  <si>
    <t xml:space="preserve">Informe proceso de implementación </t>
  </si>
  <si>
    <t>Un servicio de educación formal e informal</t>
  </si>
  <si>
    <t xml:space="preserve">Informe con el proceso de preparaciòn </t>
  </si>
  <si>
    <t>informe- Documento oficial</t>
  </si>
  <si>
    <t xml:space="preserve">Informe con ejecución </t>
  </si>
  <si>
    <t xml:space="preserve">Estrategia de apropiación de la cultura de participación </t>
  </si>
  <si>
    <r>
      <rPr>
        <sz val="9"/>
        <color rgb="FFFF0000"/>
        <rFont val="Calibri"/>
        <family val="2"/>
        <scheme val="minor"/>
      </rPr>
      <t>Hacer</t>
    </r>
    <r>
      <rPr>
        <sz val="9"/>
        <color theme="1"/>
        <rFont val="Calibri"/>
        <family val="2"/>
        <scheme val="minor"/>
      </rPr>
      <t xml:space="preserve"> un diagnostico situacional de la apropiación de la ciudad a partir de la participación</t>
    </r>
  </si>
  <si>
    <t xml:space="preserve">Informe con el diagnostico </t>
  </si>
  <si>
    <t>Trazar las lineas de la estrategia</t>
  </si>
  <si>
    <t xml:space="preserve">Informe con la formulación </t>
  </si>
  <si>
    <r>
      <rPr>
        <sz val="9"/>
        <color rgb="FFFF0000"/>
        <rFont val="Calibri"/>
        <family val="2"/>
        <scheme val="minor"/>
      </rPr>
      <t>Entregar</t>
    </r>
    <r>
      <rPr>
        <sz val="9"/>
        <color theme="1"/>
        <rFont val="Calibri"/>
        <family val="2"/>
        <scheme val="minor"/>
      </rPr>
      <t xml:space="preserve"> la estrategia </t>
    </r>
  </si>
  <si>
    <t xml:space="preserve">Publicación de la estrategía </t>
  </si>
  <si>
    <t xml:space="preserve">Informe con la implementación </t>
  </si>
  <si>
    <t>Estrategia de descentralización para la promoción de la participación ciudadana</t>
  </si>
  <si>
    <t>Establecer el programa de descentralización</t>
  </si>
  <si>
    <t xml:space="preserve">Informe con el programa de descentralización </t>
  </si>
  <si>
    <t xml:space="preserve">Ejecutar los encuentros descentralizados </t>
  </si>
  <si>
    <t xml:space="preserve">Informe con la ejecución del los eventos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</si>
</sst>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164" formatCode="&quot;$&quot;\ #,##0;[Red]\-&quot;$&quot;\ #,##0"/>
    <numFmt numFmtId="165" formatCode="_-&quot;$&quot;\ * #,##0_-;\-&quot;$&quot;\ * #,##0_-;_-&quot;$&quot;\ 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  <font>
      <sz val="8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0">
    <xf numFmtId="0" fontId="0" fillId="0" borderId="0" xfId="0"/>
    <xf numFmtId="42" fontId="0" fillId="0" borderId="13" xfId="0" applyNumberFormat="1" applyBorder="1"/>
    <xf numFmtId="0" fontId="0" fillId="0" borderId="16" xfId="0" applyBorder="1"/>
    <xf numFmtId="42" fontId="6" fillId="0" borderId="13" xfId="0" applyNumberFormat="1" applyFont="1" applyBorder="1"/>
    <xf numFmtId="0" fontId="5" fillId="0" borderId="3" xfId="0" applyFont="1" applyBorder="1"/>
    <xf numFmtId="0" fontId="0" fillId="0" borderId="12" xfId="0" applyBorder="1"/>
    <xf numFmtId="0" fontId="0" fillId="0" borderId="22" xfId="0" applyBorder="1"/>
    <xf numFmtId="0" fontId="0" fillId="0" borderId="19" xfId="0" applyBorder="1"/>
    <xf numFmtId="42" fontId="6" fillId="0" borderId="23" xfId="0" applyNumberFormat="1" applyFont="1" applyBorder="1"/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 readingOrder="1"/>
    </xf>
    <xf numFmtId="0" fontId="7" fillId="0" borderId="28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5" fillId="0" borderId="19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2" fontId="6" fillId="0" borderId="34" xfId="0" applyNumberFormat="1" applyFont="1" applyFill="1" applyBorder="1"/>
    <xf numFmtId="0" fontId="9" fillId="0" borderId="1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/>
    <xf numFmtId="165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/>
    <xf numFmtId="164" fontId="6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5" fillId="0" borderId="18" xfId="0" applyFont="1" applyBorder="1" applyAlignment="1">
      <alignment wrapText="1"/>
    </xf>
    <xf numFmtId="0" fontId="5" fillId="0" borderId="1" xfId="0" applyFont="1" applyBorder="1" applyAlignment="1"/>
    <xf numFmtId="164" fontId="0" fillId="0" borderId="0" xfId="0" applyNumberFormat="1"/>
    <xf numFmtId="0" fontId="2" fillId="0" borderId="1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164" fontId="10" fillId="0" borderId="1" xfId="2" applyNumberFormat="1" applyFont="1" applyBorder="1" applyAlignment="1">
      <alignment horizontal="center"/>
    </xf>
    <xf numFmtId="0" fontId="2" fillId="0" borderId="27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0" fontId="5" fillId="0" borderId="31" xfId="0" applyFont="1" applyFill="1" applyBorder="1" applyAlignment="1"/>
    <xf numFmtId="165" fontId="6" fillId="0" borderId="19" xfId="2" applyFont="1" applyBorder="1"/>
    <xf numFmtId="0" fontId="7" fillId="0" borderId="1" xfId="0" applyFont="1" applyBorder="1" applyAlignment="1">
      <alignment horizontal="center" vertical="center" wrapText="1"/>
    </xf>
    <xf numFmtId="165" fontId="6" fillId="0" borderId="1" xfId="2" applyFont="1" applyBorder="1"/>
    <xf numFmtId="165" fontId="6" fillId="0" borderId="1" xfId="2" applyFont="1" applyBorder="1" applyAlignment="1"/>
    <xf numFmtId="165" fontId="0" fillId="0" borderId="1" xfId="2" applyFont="1" applyBorder="1"/>
    <xf numFmtId="165" fontId="11" fillId="0" borderId="19" xfId="2" applyFont="1" applyFill="1" applyBorder="1" applyAlignment="1">
      <alignment horizontal="center" vertical="center" wrapText="1"/>
    </xf>
    <xf numFmtId="42" fontId="6" fillId="0" borderId="23" xfId="0" applyNumberFormat="1" applyFont="1" applyBorder="1" applyAlignment="1">
      <alignment wrapText="1"/>
    </xf>
    <xf numFmtId="165" fontId="11" fillId="0" borderId="1" xfId="2" applyFont="1" applyFill="1" applyBorder="1" applyAlignment="1">
      <alignment horizontal="center" vertical="center" wrapText="1"/>
    </xf>
    <xf numFmtId="165" fontId="6" fillId="0" borderId="1" xfId="2" applyFont="1" applyBorder="1" applyAlignment="1">
      <alignment wrapText="1"/>
    </xf>
    <xf numFmtId="42" fontId="6" fillId="0" borderId="13" xfId="0" applyNumberFormat="1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7" fillId="0" borderId="27" xfId="0" applyFont="1" applyFill="1" applyBorder="1" applyAlignment="1">
      <alignment horizontal="left" vertical="center" wrapText="1"/>
    </xf>
    <xf numFmtId="165" fontId="0" fillId="0" borderId="1" xfId="2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17" xfId="0" applyFont="1" applyBorder="1" applyAlignment="1">
      <alignment horizontal="right" vertical="center" wrapText="1"/>
    </xf>
    <xf numFmtId="42" fontId="0" fillId="0" borderId="13" xfId="0" applyNumberFormat="1" applyBorder="1" applyAlignment="1">
      <alignment wrapText="1"/>
    </xf>
    <xf numFmtId="0" fontId="2" fillId="0" borderId="21" xfId="0" applyFont="1" applyBorder="1" applyAlignment="1">
      <alignment horizontal="right" vertical="center" wrapText="1"/>
    </xf>
    <xf numFmtId="0" fontId="0" fillId="0" borderId="16" xfId="0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165" fontId="11" fillId="0" borderId="18" xfId="2" applyFont="1" applyFill="1" applyBorder="1" applyAlignment="1">
      <alignment horizontal="center" vertical="center" wrapText="1"/>
    </xf>
    <xf numFmtId="42" fontId="6" fillId="0" borderId="38" xfId="0" applyNumberFormat="1" applyFont="1" applyBorder="1"/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2" fontId="6" fillId="0" borderId="3" xfId="0" applyNumberFormat="1" applyFont="1" applyBorder="1"/>
    <xf numFmtId="42" fontId="6" fillId="0" borderId="1" xfId="0" applyNumberFormat="1" applyFont="1" applyBorder="1"/>
    <xf numFmtId="42" fontId="10" fillId="2" borderId="1" xfId="0" applyNumberFormat="1" applyFont="1" applyFill="1" applyBorder="1"/>
    <xf numFmtId="0" fontId="7" fillId="0" borderId="1" xfId="0" applyFont="1" applyBorder="1" applyAlignment="1">
      <alignment vertical="center" wrapText="1"/>
    </xf>
    <xf numFmtId="42" fontId="0" fillId="0" borderId="1" xfId="0" applyNumberFormat="1" applyBorder="1"/>
    <xf numFmtId="0" fontId="2" fillId="0" borderId="1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8" fillId="0" borderId="18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/>
    </xf>
    <xf numFmtId="0" fontId="0" fillId="0" borderId="40" xfId="0" applyBorder="1"/>
    <xf numFmtId="0" fontId="0" fillId="0" borderId="27" xfId="0" applyBorder="1"/>
    <xf numFmtId="0" fontId="2" fillId="0" borderId="4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42" fontId="0" fillId="0" borderId="0" xfId="0" applyNumberFormat="1"/>
    <xf numFmtId="0" fontId="3" fillId="3" borderId="2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0" fillId="0" borderId="34" xfId="0" applyBorder="1" applyAlignment="1"/>
    <xf numFmtId="0" fontId="0" fillId="0" borderId="0" xfId="0" applyAlignment="1"/>
    <xf numFmtId="165" fontId="15" fillId="0" borderId="1" xfId="2" applyFont="1" applyBorder="1"/>
    <xf numFmtId="0" fontId="0" fillId="0" borderId="0" xfId="0" applyBorder="1" applyAlignment="1"/>
    <xf numFmtId="0" fontId="7" fillId="0" borderId="1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 readingOrder="1"/>
    </xf>
    <xf numFmtId="165" fontId="0" fillId="2" borderId="1" xfId="2" applyFont="1" applyFill="1" applyBorder="1"/>
    <xf numFmtId="0" fontId="0" fillId="0" borderId="0" xfId="0" applyBorder="1"/>
    <xf numFmtId="42" fontId="15" fillId="0" borderId="23" xfId="0" applyNumberFormat="1" applyFont="1" applyBorder="1"/>
    <xf numFmtId="0" fontId="14" fillId="0" borderId="27" xfId="0" applyFont="1" applyFill="1" applyBorder="1" applyAlignment="1">
      <alignment horizontal="left" vertical="center" wrapText="1" readingOrder="1"/>
    </xf>
    <xf numFmtId="165" fontId="15" fillId="0" borderId="19" xfId="2" applyFont="1" applyBorder="1"/>
    <xf numFmtId="0" fontId="3" fillId="0" borderId="48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 wrapText="1"/>
    </xf>
    <xf numFmtId="42" fontId="6" fillId="0" borderId="42" xfId="0" applyNumberFormat="1" applyFont="1" applyBorder="1"/>
    <xf numFmtId="42" fontId="6" fillId="0" borderId="43" xfId="0" applyNumberFormat="1" applyFont="1" applyBorder="1"/>
    <xf numFmtId="0" fontId="7" fillId="0" borderId="1" xfId="0" applyFont="1" applyFill="1" applyBorder="1" applyAlignment="1">
      <alignment vertical="center" wrapText="1"/>
    </xf>
    <xf numFmtId="42" fontId="6" fillId="0" borderId="19" xfId="1" applyFont="1" applyBorder="1"/>
    <xf numFmtId="0" fontId="14" fillId="0" borderId="49" xfId="0" applyFont="1" applyFill="1" applyBorder="1" applyAlignment="1">
      <alignment horizontal="left" vertical="center" wrapText="1" readingOrder="1"/>
    </xf>
    <xf numFmtId="42" fontId="15" fillId="0" borderId="1" xfId="1" applyFont="1" applyBorder="1"/>
    <xf numFmtId="42" fontId="6" fillId="0" borderId="1" xfId="1" applyFont="1" applyBorder="1"/>
    <xf numFmtId="42" fontId="6" fillId="0" borderId="0" xfId="0" applyNumberFormat="1" applyFont="1" applyFill="1" applyBorder="1"/>
    <xf numFmtId="0" fontId="13" fillId="0" borderId="0" xfId="0" applyFont="1"/>
    <xf numFmtId="42" fontId="15" fillId="0" borderId="34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 wrapText="1"/>
    </xf>
    <xf numFmtId="42" fontId="6" fillId="0" borderId="1" xfId="1" applyFont="1" applyBorder="1" applyAlignment="1"/>
    <xf numFmtId="42" fontId="0" fillId="0" borderId="12" xfId="1" applyFont="1" applyBorder="1"/>
    <xf numFmtId="42" fontId="0" fillId="0" borderId="1" xfId="1" applyFont="1" applyBorder="1"/>
    <xf numFmtId="3" fontId="0" fillId="0" borderId="1" xfId="0" applyNumberFormat="1" applyFont="1" applyBorder="1" applyAlignment="1">
      <alignment horizontal="center" wrapText="1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8" xfId="0" applyFont="1" applyBorder="1" applyAlignment="1">
      <alignment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9" fillId="0" borderId="1" xfId="2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5" fillId="0" borderId="31" xfId="0" applyFont="1" applyBorder="1" applyAlignment="1"/>
    <xf numFmtId="0" fontId="7" fillId="0" borderId="3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6" fillId="0" borderId="3" xfId="2" applyFont="1" applyBorder="1"/>
    <xf numFmtId="165" fontId="6" fillId="2" borderId="3" xfId="2" applyFont="1" applyFill="1" applyBorder="1"/>
    <xf numFmtId="42" fontId="6" fillId="2" borderId="1" xfId="0" applyNumberFormat="1" applyFont="1" applyFill="1" applyBorder="1"/>
    <xf numFmtId="165" fontId="6" fillId="2" borderId="1" xfId="2" applyFont="1" applyFill="1" applyBorder="1"/>
    <xf numFmtId="0" fontId="0" fillId="2" borderId="0" xfId="0" applyFont="1" applyFill="1"/>
    <xf numFmtId="0" fontId="0" fillId="2" borderId="1" xfId="0" applyFont="1" applyFill="1" applyBorder="1"/>
    <xf numFmtId="0" fontId="7" fillId="0" borderId="18" xfId="0" applyFont="1" applyFill="1" applyBorder="1" applyAlignment="1">
      <alignment horizontal="left" vertical="center" wrapText="1" readingOrder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9" xfId="0" applyFont="1" applyFill="1" applyBorder="1" applyAlignment="1">
      <alignment horizontal="center" vertical="center" wrapText="1" readingOrder="1"/>
    </xf>
    <xf numFmtId="0" fontId="14" fillId="0" borderId="29" xfId="0" applyFont="1" applyFill="1" applyBorder="1" applyAlignment="1">
      <alignment horizontal="center" vertical="center" wrapText="1" readingOrder="1"/>
    </xf>
    <xf numFmtId="0" fontId="14" fillId="0" borderId="22" xfId="0" applyFont="1" applyFill="1" applyBorder="1" applyAlignment="1">
      <alignment horizontal="center" vertical="center" wrapText="1" readingOrder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2" fontId="0" fillId="0" borderId="39" xfId="1" applyFont="1" applyBorder="1" applyAlignment="1">
      <alignment horizontal="center" vertical="center"/>
    </xf>
    <xf numFmtId="42" fontId="0" fillId="0" borderId="50" xfId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12" fillId="0" borderId="19" xfId="2" applyFont="1" applyBorder="1" applyAlignment="1">
      <alignment vertical="center" wrapText="1"/>
    </xf>
    <xf numFmtId="165" fontId="12" fillId="0" borderId="1" xfId="2" applyFont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 readingOrder="1"/>
    </xf>
    <xf numFmtId="0" fontId="7" fillId="0" borderId="34" xfId="0" applyFont="1" applyFill="1" applyBorder="1" applyAlignment="1">
      <alignment horizontal="center" vertical="center" wrapText="1" readingOrder="1"/>
    </xf>
    <xf numFmtId="0" fontId="7" fillId="0" borderId="40" xfId="0" applyFont="1" applyFill="1" applyBorder="1" applyAlignment="1">
      <alignment horizontal="center" vertical="center" wrapText="1" readingOrder="1"/>
    </xf>
    <xf numFmtId="0" fontId="7" fillId="0" borderId="32" xfId="0" applyFont="1" applyFill="1" applyBorder="1" applyAlignment="1">
      <alignment horizontal="center" vertical="center" wrapText="1" readingOrder="1"/>
    </xf>
    <xf numFmtId="0" fontId="7" fillId="0" borderId="33" xfId="0" applyFont="1" applyFill="1" applyBorder="1" applyAlignment="1">
      <alignment horizontal="center" vertical="center" wrapText="1" readingOrder="1"/>
    </xf>
    <xf numFmtId="165" fontId="0" fillId="0" borderId="18" xfId="2" applyFont="1" applyBorder="1" applyAlignment="1">
      <alignment horizontal="center" vertical="center"/>
    </xf>
    <xf numFmtId="165" fontId="0" fillId="0" borderId="46" xfId="2" applyFont="1" applyBorder="1" applyAlignment="1">
      <alignment horizontal="center" vertical="center"/>
    </xf>
    <xf numFmtId="0" fontId="2" fillId="0" borderId="27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3" fillId="3" borderId="32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165" fontId="0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3" borderId="18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7" fillId="0" borderId="18" xfId="0" applyFont="1" applyFill="1" applyBorder="1" applyAlignment="1">
      <alignment horizontal="left" vertical="center" wrapText="1" readingOrder="1"/>
    </xf>
    <xf numFmtId="0" fontId="7" fillId="0" borderId="31" xfId="0" applyFont="1" applyFill="1" applyBorder="1" applyAlignment="1">
      <alignment horizontal="left" vertical="center" wrapText="1" readingOrder="1"/>
    </xf>
    <xf numFmtId="0" fontId="7" fillId="0" borderId="19" xfId="0" applyFont="1" applyFill="1" applyBorder="1" applyAlignment="1">
      <alignment horizontal="left" vertical="center" wrapText="1" readingOrder="1"/>
    </xf>
    <xf numFmtId="0" fontId="8" fillId="0" borderId="36" xfId="0" applyFont="1" applyBorder="1" applyAlignment="1">
      <alignment horizontal="center" vertical="center" wrapText="1" readingOrder="1"/>
    </xf>
    <xf numFmtId="0" fontId="8" fillId="0" borderId="31" xfId="0" applyFont="1" applyBorder="1" applyAlignment="1">
      <alignment horizontal="center" vertical="center" wrapText="1" readingOrder="1"/>
    </xf>
    <xf numFmtId="0" fontId="8" fillId="0" borderId="32" xfId="0" applyFont="1" applyBorder="1" applyAlignment="1">
      <alignment horizontal="center" vertical="center" wrapText="1" readingOrder="1"/>
    </xf>
    <xf numFmtId="0" fontId="8" fillId="0" borderId="30" xfId="0" applyFont="1" applyBorder="1" applyAlignment="1">
      <alignment horizontal="center" vertical="center" wrapText="1" readingOrder="1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36" xfId="0" applyFont="1" applyBorder="1" applyAlignment="1">
      <alignment horizontal="center" vertical="center" wrapText="1" readingOrder="1"/>
    </xf>
    <xf numFmtId="0" fontId="14" fillId="0" borderId="31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18" xfId="0" applyFont="1" applyBorder="1" applyAlignment="1">
      <alignment horizontal="center" vertical="center" wrapText="1" readingOrder="1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</cellXfs>
  <cellStyles count="3">
    <cellStyle name="Moneda [0]" xfId="1" builtinId="7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4" zoomScale="80" zoomScaleNormal="80" workbookViewId="0">
      <selection activeCell="H6" sqref="H6"/>
    </sheetView>
  </sheetViews>
  <sheetFormatPr baseColWidth="10" defaultColWidth="21.5703125" defaultRowHeight="15" x14ac:dyDescent="0.25"/>
  <cols>
    <col min="7" max="7" width="28.28515625" customWidth="1"/>
  </cols>
  <sheetData>
    <row r="1" spans="1:16" ht="47.25" customHeight="1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6" ht="47.25" customHeight="1" x14ac:dyDescent="0.3">
      <c r="A2" s="157" t="s">
        <v>15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6" ht="47.25" customHeight="1" x14ac:dyDescent="0.3">
      <c r="A3" s="157" t="s">
        <v>171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1:16" ht="47.25" customHeight="1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6" ht="47.25" customHeight="1" thickBot="1" x14ac:dyDescent="0.3">
      <c r="A5" s="9" t="s">
        <v>11</v>
      </c>
      <c r="B5" s="9" t="s">
        <v>12</v>
      </c>
      <c r="C5" s="9" t="s">
        <v>13</v>
      </c>
      <c r="D5" s="115" t="s">
        <v>172</v>
      </c>
      <c r="E5" s="66" t="s">
        <v>1</v>
      </c>
      <c r="F5" s="66" t="s">
        <v>2</v>
      </c>
      <c r="G5" s="66" t="s">
        <v>4</v>
      </c>
      <c r="H5" s="65" t="s">
        <v>3</v>
      </c>
      <c r="I5" s="65" t="s">
        <v>5</v>
      </c>
      <c r="J5" s="65" t="s">
        <v>6</v>
      </c>
      <c r="K5" s="65" t="s">
        <v>7</v>
      </c>
      <c r="L5" s="65" t="s">
        <v>8</v>
      </c>
    </row>
    <row r="6" spans="1:16" ht="47.25" customHeight="1" thickBot="1" x14ac:dyDescent="0.3">
      <c r="A6" s="19"/>
      <c r="B6" s="20"/>
      <c r="C6" s="88"/>
      <c r="D6" s="166"/>
      <c r="E6" s="168" t="s">
        <v>194</v>
      </c>
      <c r="F6" s="116" t="s">
        <v>51</v>
      </c>
      <c r="G6" s="116" t="s">
        <v>52</v>
      </c>
      <c r="H6" s="117">
        <v>1620000</v>
      </c>
      <c r="I6" s="117">
        <v>4860000</v>
      </c>
      <c r="J6" s="117">
        <v>4860000</v>
      </c>
      <c r="K6" s="117">
        <v>4860000</v>
      </c>
      <c r="L6" s="118">
        <f>SUM(H6:K6)</f>
        <v>16200000</v>
      </c>
    </row>
    <row r="7" spans="1:16" ht="47.25" customHeight="1" thickBot="1" x14ac:dyDescent="0.3">
      <c r="A7" s="6"/>
      <c r="B7" s="7"/>
      <c r="C7" s="89"/>
      <c r="D7" s="167"/>
      <c r="E7" s="169"/>
      <c r="F7" s="119" t="s">
        <v>53</v>
      </c>
      <c r="G7" s="28" t="s">
        <v>54</v>
      </c>
      <c r="H7" s="120">
        <v>3780000</v>
      </c>
      <c r="I7" s="120">
        <v>11340000</v>
      </c>
      <c r="J7" s="120">
        <v>11340000</v>
      </c>
      <c r="K7" s="120">
        <v>11340000</v>
      </c>
      <c r="L7" s="118">
        <f t="shared" ref="L7:L41" si="0">SUM(H7:K7)</f>
        <v>37800000</v>
      </c>
    </row>
    <row r="8" spans="1:16" ht="47.25" customHeight="1" thickBot="1" x14ac:dyDescent="0.3">
      <c r="A8" s="5"/>
      <c r="B8" s="25"/>
      <c r="C8" s="90"/>
      <c r="D8" s="121"/>
      <c r="E8" s="14" t="s">
        <v>16</v>
      </c>
      <c r="F8" s="28" t="s">
        <v>55</v>
      </c>
      <c r="G8" s="28" t="s">
        <v>56</v>
      </c>
      <c r="H8" s="122">
        <v>1</v>
      </c>
      <c r="I8" s="123">
        <v>0</v>
      </c>
      <c r="J8" s="123">
        <v>0</v>
      </c>
      <c r="K8" s="123">
        <v>0</v>
      </c>
      <c r="L8" s="118">
        <f t="shared" si="0"/>
        <v>1</v>
      </c>
      <c r="M8" s="124"/>
    </row>
    <row r="9" spans="1:16" ht="47.25" customHeight="1" thickBot="1" x14ac:dyDescent="0.3">
      <c r="A9" s="5"/>
      <c r="B9" s="25"/>
      <c r="C9" s="90"/>
      <c r="D9" s="163"/>
      <c r="E9" s="170" t="s">
        <v>195</v>
      </c>
      <c r="F9" s="28" t="s">
        <v>57</v>
      </c>
      <c r="G9" s="26" t="s">
        <v>59</v>
      </c>
      <c r="H9" s="122">
        <v>53599999</v>
      </c>
      <c r="I9" s="123"/>
      <c r="J9" s="123">
        <v>0</v>
      </c>
      <c r="K9" s="123">
        <v>0</v>
      </c>
      <c r="L9" s="118">
        <f t="shared" si="0"/>
        <v>53599999</v>
      </c>
    </row>
    <row r="10" spans="1:16" ht="47.25" customHeight="1" thickBot="1" x14ac:dyDescent="0.3">
      <c r="A10" s="5"/>
      <c r="B10" s="25"/>
      <c r="C10" s="90"/>
      <c r="D10" s="165"/>
      <c r="E10" s="171"/>
      <c r="F10" s="28" t="s">
        <v>58</v>
      </c>
      <c r="G10" s="28" t="s">
        <v>60</v>
      </c>
      <c r="H10" s="122">
        <v>72896000</v>
      </c>
      <c r="I10" s="123"/>
      <c r="J10" s="123">
        <v>70752000</v>
      </c>
      <c r="K10" s="123">
        <v>70752000</v>
      </c>
      <c r="L10" s="118">
        <f t="shared" si="0"/>
        <v>214400000</v>
      </c>
    </row>
    <row r="11" spans="1:16" ht="47.25" customHeight="1" thickBot="1" x14ac:dyDescent="0.3">
      <c r="A11" s="5"/>
      <c r="B11" s="25"/>
      <c r="C11" s="90"/>
      <c r="D11" s="163"/>
      <c r="E11" s="170" t="s">
        <v>17</v>
      </c>
      <c r="F11" s="28" t="s">
        <v>61</v>
      </c>
      <c r="G11" s="28" t="s">
        <v>62</v>
      </c>
      <c r="H11" s="125"/>
      <c r="I11" s="123">
        <v>1</v>
      </c>
      <c r="J11" s="123"/>
      <c r="K11" s="123"/>
      <c r="L11" s="118">
        <f t="shared" si="0"/>
        <v>1</v>
      </c>
    </row>
    <row r="12" spans="1:16" ht="47.25" customHeight="1" thickBot="1" x14ac:dyDescent="0.3">
      <c r="A12" s="5"/>
      <c r="B12" s="25"/>
      <c r="C12" s="90"/>
      <c r="D12" s="164"/>
      <c r="E12" s="172"/>
      <c r="F12" s="22" t="s">
        <v>64</v>
      </c>
      <c r="G12" s="28" t="s">
        <v>63</v>
      </c>
      <c r="H12" s="122"/>
      <c r="I12" s="123">
        <v>42635999</v>
      </c>
      <c r="J12" s="123"/>
      <c r="K12" s="123"/>
      <c r="L12" s="118">
        <f t="shared" si="0"/>
        <v>42635999</v>
      </c>
    </row>
    <row r="13" spans="1:16" ht="47.25" customHeight="1" thickBot="1" x14ac:dyDescent="0.3">
      <c r="A13" s="5"/>
      <c r="B13" s="25"/>
      <c r="C13" s="90"/>
      <c r="D13" s="165"/>
      <c r="E13" s="171"/>
      <c r="F13" s="28" t="s">
        <v>65</v>
      </c>
      <c r="G13" s="28" t="s">
        <v>196</v>
      </c>
      <c r="H13" s="126">
        <v>302841000</v>
      </c>
      <c r="I13" s="126">
        <v>225453666</v>
      </c>
      <c r="J13" s="126">
        <v>351034667</v>
      </c>
      <c r="K13" s="126">
        <v>332034667</v>
      </c>
      <c r="L13" s="118">
        <f t="shared" si="0"/>
        <v>1211364000</v>
      </c>
      <c r="M13" s="21"/>
    </row>
    <row r="14" spans="1:16" ht="47.25" customHeight="1" thickBot="1" x14ac:dyDescent="0.3">
      <c r="A14" s="5"/>
      <c r="B14" s="25"/>
      <c r="C14" s="90"/>
      <c r="D14" s="163" t="s">
        <v>197</v>
      </c>
      <c r="E14" s="170" t="s">
        <v>18</v>
      </c>
      <c r="F14" s="28" t="s">
        <v>154</v>
      </c>
      <c r="G14" s="28" t="s">
        <v>198</v>
      </c>
      <c r="H14" s="122">
        <v>57262999</v>
      </c>
      <c r="I14" s="122">
        <v>34737000</v>
      </c>
      <c r="J14" s="123"/>
      <c r="K14" s="123"/>
      <c r="L14" s="118">
        <f t="shared" si="0"/>
        <v>91999999</v>
      </c>
    </row>
    <row r="15" spans="1:16" ht="47.25" customHeight="1" thickBot="1" x14ac:dyDescent="0.3">
      <c r="A15" s="5"/>
      <c r="B15" s="25"/>
      <c r="C15" s="90"/>
      <c r="D15" s="164"/>
      <c r="E15" s="172"/>
      <c r="F15" s="28" t="s">
        <v>155</v>
      </c>
      <c r="G15" s="28" t="s">
        <v>199</v>
      </c>
      <c r="H15" s="123"/>
      <c r="I15" s="123">
        <v>1</v>
      </c>
      <c r="J15" s="123"/>
      <c r="K15" s="123"/>
      <c r="L15" s="118">
        <f t="shared" si="0"/>
        <v>1</v>
      </c>
      <c r="M15" s="127"/>
      <c r="N15" s="127"/>
      <c r="O15" s="127"/>
      <c r="P15" s="127"/>
    </row>
    <row r="16" spans="1:16" ht="47.25" customHeight="1" thickBot="1" x14ac:dyDescent="0.3">
      <c r="A16" s="5"/>
      <c r="B16" s="25"/>
      <c r="C16" s="90"/>
      <c r="D16" s="165"/>
      <c r="E16" s="171"/>
      <c r="F16" s="28" t="s">
        <v>156</v>
      </c>
      <c r="G16" s="26" t="s">
        <v>200</v>
      </c>
      <c r="H16" s="123">
        <v>1</v>
      </c>
      <c r="I16" s="123">
        <v>76333333</v>
      </c>
      <c r="J16" s="123">
        <v>76333333</v>
      </c>
      <c r="K16" s="123">
        <v>76333333</v>
      </c>
      <c r="L16" s="118">
        <f t="shared" si="0"/>
        <v>229000000</v>
      </c>
    </row>
    <row r="17" spans="1:12" ht="62.25" customHeight="1" thickBot="1" x14ac:dyDescent="0.3">
      <c r="A17" s="5"/>
      <c r="B17" s="25"/>
      <c r="C17" s="90"/>
      <c r="D17" s="163" t="s">
        <v>201</v>
      </c>
      <c r="E17" s="170" t="s">
        <v>19</v>
      </c>
      <c r="F17" s="28" t="s">
        <v>202</v>
      </c>
      <c r="G17" s="26" t="s">
        <v>203</v>
      </c>
      <c r="H17" s="123">
        <v>24400000</v>
      </c>
      <c r="J17" s="123"/>
      <c r="K17" s="123"/>
      <c r="L17" s="118">
        <f t="shared" si="0"/>
        <v>24400000</v>
      </c>
    </row>
    <row r="18" spans="1:12" ht="47.25" customHeight="1" thickBot="1" x14ac:dyDescent="0.3">
      <c r="A18" s="5"/>
      <c r="B18" s="25"/>
      <c r="C18" s="90"/>
      <c r="D18" s="164"/>
      <c r="E18" s="172"/>
      <c r="F18" s="28" t="s">
        <v>204</v>
      </c>
      <c r="G18" s="26" t="s">
        <v>205</v>
      </c>
      <c r="H18" s="123"/>
      <c r="I18" s="123">
        <v>36599999</v>
      </c>
      <c r="J18" s="123"/>
      <c r="K18" s="123"/>
      <c r="L18" s="118">
        <f t="shared" si="0"/>
        <v>36599999</v>
      </c>
    </row>
    <row r="19" spans="1:12" ht="47.25" customHeight="1" thickBot="1" x14ac:dyDescent="0.3">
      <c r="A19" s="5"/>
      <c r="B19" s="25"/>
      <c r="C19" s="90"/>
      <c r="D19" s="164"/>
      <c r="E19" s="172"/>
      <c r="F19" s="28" t="s">
        <v>206</v>
      </c>
      <c r="G19" s="26" t="s">
        <v>207</v>
      </c>
      <c r="H19" s="123"/>
      <c r="I19" s="123">
        <v>1</v>
      </c>
      <c r="J19" s="123"/>
      <c r="K19" s="123"/>
      <c r="L19" s="118">
        <f t="shared" si="0"/>
        <v>1</v>
      </c>
    </row>
    <row r="20" spans="1:12" ht="47.25" customHeight="1" thickBot="1" x14ac:dyDescent="0.3">
      <c r="A20" s="5"/>
      <c r="B20" s="25"/>
      <c r="C20" s="90"/>
      <c r="D20" s="165"/>
      <c r="E20" s="171"/>
      <c r="F20" s="28" t="s">
        <v>65</v>
      </c>
      <c r="G20" s="26" t="s">
        <v>208</v>
      </c>
      <c r="H20" s="128"/>
      <c r="I20" s="123">
        <v>36600000</v>
      </c>
      <c r="J20" s="123">
        <v>73200000</v>
      </c>
      <c r="K20" s="123">
        <v>80200000</v>
      </c>
      <c r="L20" s="118">
        <f t="shared" si="0"/>
        <v>190000000</v>
      </c>
    </row>
    <row r="21" spans="1:12" ht="53.25" customHeight="1" thickBot="1" x14ac:dyDescent="0.3">
      <c r="A21" s="5"/>
      <c r="B21" s="25"/>
      <c r="C21" s="90"/>
      <c r="D21" s="163" t="s">
        <v>209</v>
      </c>
      <c r="E21" s="14" t="s">
        <v>20</v>
      </c>
      <c r="F21" s="28" t="s">
        <v>210</v>
      </c>
      <c r="G21" s="28" t="s">
        <v>211</v>
      </c>
      <c r="H21" s="123">
        <v>27000000</v>
      </c>
      <c r="I21" s="123">
        <v>27000000</v>
      </c>
      <c r="J21" s="123"/>
      <c r="K21" s="123"/>
      <c r="L21" s="118">
        <f t="shared" si="0"/>
        <v>54000000</v>
      </c>
    </row>
    <row r="22" spans="1:12" ht="47.25" customHeight="1" thickBot="1" x14ac:dyDescent="0.3">
      <c r="A22" s="5"/>
      <c r="B22" s="25"/>
      <c r="C22" s="90"/>
      <c r="D22" s="165"/>
      <c r="E22" s="15" t="s">
        <v>21</v>
      </c>
      <c r="F22" s="28" t="s">
        <v>212</v>
      </c>
      <c r="G22" s="28" t="s">
        <v>213</v>
      </c>
      <c r="H22" s="123">
        <v>39600000</v>
      </c>
      <c r="I22" s="123">
        <v>55440000</v>
      </c>
      <c r="J22" s="123">
        <v>51480000</v>
      </c>
      <c r="K22" s="123">
        <v>51480000</v>
      </c>
      <c r="L22" s="118">
        <f t="shared" si="0"/>
        <v>198000000</v>
      </c>
    </row>
    <row r="23" spans="1:12" ht="47.25" customHeight="1" thickBot="1" x14ac:dyDescent="0.3">
      <c r="A23" s="5"/>
      <c r="B23" s="25"/>
      <c r="C23" s="90"/>
      <c r="D23" s="129"/>
      <c r="E23" s="4"/>
      <c r="F23" s="26"/>
      <c r="G23" s="26"/>
      <c r="H23" s="123"/>
      <c r="I23" s="123"/>
      <c r="J23" s="123"/>
      <c r="K23" s="123"/>
      <c r="L23" s="118">
        <f t="shared" si="0"/>
        <v>0</v>
      </c>
    </row>
    <row r="24" spans="1:12" ht="47.25" customHeight="1" thickBot="1" x14ac:dyDescent="0.3">
      <c r="A24" s="5"/>
      <c r="B24" s="25"/>
      <c r="C24" s="90"/>
      <c r="D24" s="129"/>
      <c r="E24" s="4"/>
      <c r="F24" s="26"/>
      <c r="G24" s="26"/>
      <c r="H24" s="123"/>
      <c r="I24" s="123"/>
      <c r="J24" s="123"/>
      <c r="K24" s="123"/>
      <c r="L24" s="118">
        <f t="shared" si="0"/>
        <v>0</v>
      </c>
    </row>
    <row r="25" spans="1:12" ht="47.25" customHeight="1" thickBot="1" x14ac:dyDescent="0.3">
      <c r="A25" s="5"/>
      <c r="B25" s="25"/>
      <c r="C25" s="90"/>
      <c r="D25" s="129"/>
      <c r="E25" s="4"/>
      <c r="F25" s="26"/>
      <c r="G25" s="26"/>
      <c r="H25" s="123"/>
      <c r="I25" s="123"/>
      <c r="J25" s="123"/>
      <c r="K25" s="123"/>
      <c r="L25" s="118">
        <f t="shared" si="0"/>
        <v>0</v>
      </c>
    </row>
    <row r="26" spans="1:12" ht="47.25" customHeight="1" thickBot="1" x14ac:dyDescent="0.3">
      <c r="A26" s="5"/>
      <c r="B26" s="25"/>
      <c r="C26" s="90"/>
      <c r="D26" s="129"/>
      <c r="E26" s="4"/>
      <c r="F26" s="26"/>
      <c r="G26" s="26"/>
      <c r="H26" s="123"/>
      <c r="I26" s="123"/>
      <c r="J26" s="123"/>
      <c r="K26" s="123"/>
      <c r="L26" s="118">
        <f t="shared" si="0"/>
        <v>0</v>
      </c>
    </row>
    <row r="27" spans="1:12" ht="47.25" customHeight="1" thickBot="1" x14ac:dyDescent="0.3">
      <c r="A27" s="5"/>
      <c r="B27" s="25"/>
      <c r="C27" s="90"/>
      <c r="D27" s="129"/>
      <c r="E27" s="4"/>
      <c r="F27" s="26"/>
      <c r="G27" s="26"/>
      <c r="H27" s="123"/>
      <c r="I27" s="123"/>
      <c r="J27" s="123"/>
      <c r="K27" s="123"/>
      <c r="L27" s="118">
        <f t="shared" si="0"/>
        <v>0</v>
      </c>
    </row>
    <row r="28" spans="1:12" ht="47.25" customHeight="1" thickBot="1" x14ac:dyDescent="0.3">
      <c r="A28" s="5"/>
      <c r="B28" s="25"/>
      <c r="C28" s="90"/>
      <c r="D28" s="129"/>
      <c r="E28" s="4"/>
      <c r="F28" s="26"/>
      <c r="G28" s="26"/>
      <c r="H28" s="123"/>
      <c r="I28" s="123"/>
      <c r="J28" s="123"/>
      <c r="K28" s="123"/>
      <c r="L28" s="118">
        <f t="shared" si="0"/>
        <v>0</v>
      </c>
    </row>
    <row r="29" spans="1:12" ht="47.25" customHeight="1" thickBot="1" x14ac:dyDescent="0.3">
      <c r="A29" s="5"/>
      <c r="B29" s="25"/>
      <c r="C29" s="90"/>
      <c r="D29" s="129"/>
      <c r="E29" s="4"/>
      <c r="F29" s="26"/>
      <c r="G29" s="26"/>
      <c r="H29" s="123"/>
      <c r="I29" s="123"/>
      <c r="J29" s="123"/>
      <c r="K29" s="123"/>
      <c r="L29" s="118">
        <f t="shared" si="0"/>
        <v>0</v>
      </c>
    </row>
    <row r="30" spans="1:12" ht="47.25" customHeight="1" thickBot="1" x14ac:dyDescent="0.3">
      <c r="A30" s="5"/>
      <c r="B30" s="25"/>
      <c r="C30" s="90"/>
      <c r="D30" s="129"/>
      <c r="E30" s="4"/>
      <c r="F30" s="26"/>
      <c r="G30" s="26"/>
      <c r="H30" s="123"/>
      <c r="I30" s="123"/>
      <c r="J30" s="123"/>
      <c r="K30" s="123"/>
      <c r="L30" s="118">
        <f t="shared" si="0"/>
        <v>0</v>
      </c>
    </row>
    <row r="31" spans="1:12" ht="47.25" customHeight="1" thickBot="1" x14ac:dyDescent="0.3">
      <c r="A31" s="5"/>
      <c r="B31" s="25"/>
      <c r="C31" s="90"/>
      <c r="D31" s="129"/>
      <c r="E31" s="4"/>
      <c r="F31" s="26"/>
      <c r="G31" s="26"/>
      <c r="H31" s="123"/>
      <c r="I31" s="123"/>
      <c r="J31" s="123"/>
      <c r="K31" s="123"/>
      <c r="L31" s="118">
        <f t="shared" si="0"/>
        <v>0</v>
      </c>
    </row>
    <row r="32" spans="1:12" ht="47.25" customHeight="1" thickBot="1" x14ac:dyDescent="0.3">
      <c r="A32" s="5"/>
      <c r="B32" s="25"/>
      <c r="C32" s="90"/>
      <c r="D32" s="129"/>
      <c r="E32" s="4"/>
      <c r="F32" s="26"/>
      <c r="G32" s="26"/>
      <c r="H32" s="123"/>
      <c r="I32" s="123"/>
      <c r="J32" s="123"/>
      <c r="K32" s="123"/>
      <c r="L32" s="118">
        <f t="shared" si="0"/>
        <v>0</v>
      </c>
    </row>
    <row r="33" spans="1:13" ht="47.25" customHeight="1" thickBot="1" x14ac:dyDescent="0.3">
      <c r="A33" s="5"/>
      <c r="B33" s="25"/>
      <c r="C33" s="90"/>
      <c r="D33" s="129"/>
      <c r="E33" s="4"/>
      <c r="F33" s="26"/>
      <c r="G33" s="26"/>
      <c r="H33" s="123"/>
      <c r="I33" s="123"/>
      <c r="J33" s="123"/>
      <c r="K33" s="123"/>
      <c r="L33" s="118">
        <f t="shared" si="0"/>
        <v>0</v>
      </c>
    </row>
    <row r="34" spans="1:13" ht="47.25" customHeight="1" thickBot="1" x14ac:dyDescent="0.3">
      <c r="A34" s="5"/>
      <c r="B34" s="25"/>
      <c r="C34" s="90"/>
      <c r="D34" s="129"/>
      <c r="E34" s="4"/>
      <c r="F34" s="26"/>
      <c r="G34" s="26"/>
      <c r="H34" s="123"/>
      <c r="I34" s="123"/>
      <c r="J34" s="123"/>
      <c r="K34" s="123"/>
      <c r="L34" s="118">
        <f t="shared" si="0"/>
        <v>0</v>
      </c>
    </row>
    <row r="35" spans="1:13" ht="47.25" customHeight="1" thickBot="1" x14ac:dyDescent="0.3">
      <c r="A35" s="5"/>
      <c r="B35" s="25"/>
      <c r="C35" s="90"/>
      <c r="D35" s="129"/>
      <c r="E35" s="4"/>
      <c r="F35" s="26"/>
      <c r="G35" s="26"/>
      <c r="H35" s="123"/>
      <c r="I35" s="123"/>
      <c r="J35" s="123"/>
      <c r="K35" s="123"/>
      <c r="L35" s="118">
        <f t="shared" si="0"/>
        <v>0</v>
      </c>
    </row>
    <row r="36" spans="1:13" ht="47.25" customHeight="1" thickBot="1" x14ac:dyDescent="0.3">
      <c r="A36" s="5"/>
      <c r="B36" s="25"/>
      <c r="C36" s="90"/>
      <c r="D36" s="129"/>
      <c r="E36" s="4"/>
      <c r="F36" s="26"/>
      <c r="G36" s="26"/>
      <c r="H36" s="123"/>
      <c r="I36" s="123"/>
      <c r="J36" s="123"/>
      <c r="K36" s="123"/>
      <c r="L36" s="118">
        <f t="shared" si="0"/>
        <v>0</v>
      </c>
    </row>
    <row r="37" spans="1:13" ht="47.25" customHeight="1" thickBot="1" x14ac:dyDescent="0.3">
      <c r="A37" s="5"/>
      <c r="B37" s="25"/>
      <c r="C37" s="90"/>
      <c r="D37" s="129"/>
      <c r="E37" s="4"/>
      <c r="F37" s="26"/>
      <c r="G37" s="26"/>
      <c r="H37" s="123"/>
      <c r="I37" s="123"/>
      <c r="J37" s="123"/>
      <c r="K37" s="123"/>
      <c r="L37" s="118">
        <f t="shared" si="0"/>
        <v>0</v>
      </c>
    </row>
    <row r="38" spans="1:13" ht="47.25" customHeight="1" thickBot="1" x14ac:dyDescent="0.3">
      <c r="A38" s="5"/>
      <c r="B38" s="25"/>
      <c r="C38" s="90"/>
      <c r="D38" s="129"/>
      <c r="E38" s="4"/>
      <c r="F38" s="26"/>
      <c r="G38" s="26"/>
      <c r="H38" s="123"/>
      <c r="I38" s="123"/>
      <c r="J38" s="123"/>
      <c r="K38" s="123"/>
      <c r="L38" s="118">
        <f t="shared" si="0"/>
        <v>0</v>
      </c>
    </row>
    <row r="39" spans="1:13" ht="47.25" customHeight="1" thickBot="1" x14ac:dyDescent="0.3">
      <c r="A39" s="5"/>
      <c r="B39" s="25"/>
      <c r="C39" s="90"/>
      <c r="D39" s="129"/>
      <c r="E39" s="4"/>
      <c r="F39" s="26"/>
      <c r="G39" s="26"/>
      <c r="H39" s="123"/>
      <c r="I39" s="123"/>
      <c r="J39" s="123"/>
      <c r="K39" s="123"/>
      <c r="L39" s="118">
        <f t="shared" si="0"/>
        <v>0</v>
      </c>
    </row>
    <row r="40" spans="1:13" ht="47.25" customHeight="1" thickBot="1" x14ac:dyDescent="0.3">
      <c r="A40" s="5"/>
      <c r="B40" s="25"/>
      <c r="C40" s="90"/>
      <c r="D40" s="129"/>
      <c r="E40" s="4"/>
      <c r="F40" s="26"/>
      <c r="G40" s="26"/>
      <c r="H40" s="123"/>
      <c r="I40" s="123"/>
      <c r="J40" s="123"/>
      <c r="K40" s="123"/>
      <c r="L40" s="118">
        <f t="shared" si="0"/>
        <v>0</v>
      </c>
    </row>
    <row r="41" spans="1:13" ht="47.25" customHeight="1" x14ac:dyDescent="0.25">
      <c r="A41" s="5"/>
      <c r="B41" s="25"/>
      <c r="C41" s="90"/>
      <c r="D41" s="129"/>
      <c r="E41" s="4"/>
      <c r="F41" s="26"/>
      <c r="G41" s="26"/>
      <c r="H41" s="123"/>
      <c r="I41" s="123"/>
      <c r="J41" s="123"/>
      <c r="K41" s="123"/>
      <c r="L41" s="118">
        <f t="shared" si="0"/>
        <v>0</v>
      </c>
    </row>
    <row r="42" spans="1:13" ht="47.25" customHeight="1" x14ac:dyDescent="0.25">
      <c r="A42" s="173" t="s">
        <v>14</v>
      </c>
      <c r="B42" s="174"/>
      <c r="C42" s="91"/>
      <c r="D42" s="177">
        <f>SUM(D7:D41)</f>
        <v>0</v>
      </c>
      <c r="E42" s="179" t="s">
        <v>10</v>
      </c>
      <c r="F42" s="179"/>
      <c r="G42" s="180"/>
      <c r="H42" s="130">
        <f>SUM(H6:H41)</f>
        <v>583000000</v>
      </c>
      <c r="I42" s="130">
        <f>SUM(I6:I41)</f>
        <v>551000000</v>
      </c>
      <c r="J42" s="130">
        <f>SUM(J6:J41)</f>
        <v>639000000</v>
      </c>
      <c r="K42" s="130">
        <f>SUM(K6:K41)</f>
        <v>627000000</v>
      </c>
      <c r="L42" s="1">
        <f>SUM(H42:K42)</f>
        <v>2400000000</v>
      </c>
    </row>
    <row r="43" spans="1:13" ht="47.25" customHeight="1" thickBot="1" x14ac:dyDescent="0.3">
      <c r="A43" s="175"/>
      <c r="B43" s="176"/>
      <c r="C43" s="92"/>
      <c r="D43" s="178"/>
      <c r="E43" s="181" t="s">
        <v>9</v>
      </c>
      <c r="F43" s="181"/>
      <c r="G43" s="181"/>
      <c r="H43" s="181"/>
      <c r="I43" s="181"/>
      <c r="J43" s="181"/>
      <c r="K43" s="182"/>
      <c r="L43" s="2"/>
    </row>
    <row r="46" spans="1:13" ht="47.25" customHeight="1" x14ac:dyDescent="0.25">
      <c r="M46" s="21"/>
    </row>
  </sheetData>
  <mergeCells count="19">
    <mergeCell ref="D21:D22"/>
    <mergeCell ref="A42:B43"/>
    <mergeCell ref="D42:D43"/>
    <mergeCell ref="E42:G42"/>
    <mergeCell ref="E43:K43"/>
    <mergeCell ref="A1:L1"/>
    <mergeCell ref="A2:L2"/>
    <mergeCell ref="A3:L3"/>
    <mergeCell ref="A4:L4"/>
    <mergeCell ref="D17:D20"/>
    <mergeCell ref="D6:D7"/>
    <mergeCell ref="D9:D10"/>
    <mergeCell ref="D11:D13"/>
    <mergeCell ref="D14:D16"/>
    <mergeCell ref="E6:E7"/>
    <mergeCell ref="E9:E10"/>
    <mergeCell ref="E11:E13"/>
    <mergeCell ref="E14:E16"/>
    <mergeCell ref="E17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80" zoomScaleNormal="80" workbookViewId="0">
      <selection activeCell="G17" sqref="G17:J17"/>
    </sheetView>
  </sheetViews>
  <sheetFormatPr baseColWidth="10" defaultRowHeight="15" x14ac:dyDescent="0.25"/>
  <cols>
    <col min="1" max="1" width="19.42578125" customWidth="1"/>
    <col min="2" max="2" width="32.140625" customWidth="1"/>
    <col min="3" max="3" width="22.28515625" customWidth="1"/>
    <col min="4" max="4" width="27.140625" bestFit="1" customWidth="1"/>
    <col min="5" max="5" width="23.5703125" customWidth="1"/>
    <col min="6" max="6" width="28.85546875" customWidth="1"/>
    <col min="7" max="7" width="16.42578125" customWidth="1"/>
    <col min="8" max="8" width="17.42578125" customWidth="1"/>
    <col min="9" max="9" width="18.140625" customWidth="1"/>
    <col min="10" max="10" width="16" customWidth="1"/>
    <col min="11" max="11" width="15.85546875" customWidth="1"/>
    <col min="13" max="13" width="15" bestFit="1" customWidth="1"/>
  </cols>
  <sheetData>
    <row r="1" spans="1:11" ht="18.75" x14ac:dyDescent="0.25">
      <c r="A1" s="183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8.75" x14ac:dyDescent="0.3">
      <c r="A2" s="186" t="s">
        <v>22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8.75" x14ac:dyDescent="0.3">
      <c r="A3" s="186" t="s">
        <v>157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5.75" thickBot="1" x14ac:dyDescent="0.3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1"/>
    </row>
    <row r="5" spans="1:11" ht="48" thickBot="1" x14ac:dyDescent="0.3">
      <c r="A5" s="9" t="s">
        <v>11</v>
      </c>
      <c r="B5" s="9" t="s">
        <v>12</v>
      </c>
      <c r="C5" s="9" t="s">
        <v>13</v>
      </c>
      <c r="D5" s="9" t="s">
        <v>1</v>
      </c>
      <c r="E5" s="12" t="s">
        <v>2</v>
      </c>
      <c r="F5" s="12" t="s">
        <v>4</v>
      </c>
      <c r="G5" s="12" t="s">
        <v>3</v>
      </c>
      <c r="H5" s="12" t="s">
        <v>5</v>
      </c>
      <c r="I5" s="12" t="s">
        <v>6</v>
      </c>
      <c r="J5" s="12" t="s">
        <v>7</v>
      </c>
      <c r="K5" s="13" t="s">
        <v>8</v>
      </c>
    </row>
    <row r="6" spans="1:11" ht="36" customHeight="1" x14ac:dyDescent="0.25">
      <c r="A6" s="192" t="s">
        <v>159</v>
      </c>
      <c r="B6" s="194" t="s">
        <v>158</v>
      </c>
      <c r="C6" s="196">
        <v>150168350</v>
      </c>
      <c r="D6" s="198" t="s">
        <v>23</v>
      </c>
      <c r="E6" s="94" t="s">
        <v>110</v>
      </c>
      <c r="F6" s="18" t="s">
        <v>160</v>
      </c>
      <c r="G6" s="51">
        <v>1</v>
      </c>
      <c r="H6" s="51">
        <v>1</v>
      </c>
      <c r="I6" s="51">
        <v>1</v>
      </c>
      <c r="J6" s="51">
        <v>1</v>
      </c>
      <c r="K6" s="52">
        <f>SUM(G6:J6)</f>
        <v>4</v>
      </c>
    </row>
    <row r="7" spans="1:11" ht="36.75" x14ac:dyDescent="0.25">
      <c r="A7" s="193"/>
      <c r="B7" s="195"/>
      <c r="C7" s="197"/>
      <c r="D7" s="199"/>
      <c r="E7" s="18" t="s">
        <v>111</v>
      </c>
      <c r="F7" s="18" t="s">
        <v>161</v>
      </c>
      <c r="G7" s="53">
        <v>1</v>
      </c>
      <c r="H7" s="53">
        <v>1</v>
      </c>
      <c r="I7" s="53">
        <v>1</v>
      </c>
      <c r="J7" s="53">
        <v>1</v>
      </c>
      <c r="K7" s="52">
        <f>SUM(G7:J7)</f>
        <v>4</v>
      </c>
    </row>
    <row r="8" spans="1:11" ht="36" x14ac:dyDescent="0.25">
      <c r="A8" s="193"/>
      <c r="B8" s="195"/>
      <c r="C8" s="197"/>
      <c r="D8" s="200" t="s">
        <v>24</v>
      </c>
      <c r="E8" s="94" t="s">
        <v>112</v>
      </c>
      <c r="F8" s="18" t="s">
        <v>162</v>
      </c>
      <c r="G8" s="53">
        <v>1</v>
      </c>
      <c r="H8" s="53">
        <v>1</v>
      </c>
      <c r="I8" s="53">
        <v>1</v>
      </c>
      <c r="J8" s="53">
        <v>1</v>
      </c>
      <c r="K8" s="52">
        <f>SUM(G8:J8)</f>
        <v>4</v>
      </c>
    </row>
    <row r="9" spans="1:11" ht="36.75" x14ac:dyDescent="0.25">
      <c r="A9" s="193"/>
      <c r="B9" s="195"/>
      <c r="C9" s="197"/>
      <c r="D9" s="199"/>
      <c r="E9" s="28" t="s">
        <v>113</v>
      </c>
      <c r="F9" s="28" t="s">
        <v>163</v>
      </c>
      <c r="G9" s="54">
        <v>162000000</v>
      </c>
      <c r="H9" s="54">
        <v>152000000</v>
      </c>
      <c r="I9" s="54">
        <v>181000000</v>
      </c>
      <c r="J9" s="54">
        <v>179000000</v>
      </c>
      <c r="K9" s="55">
        <f t="shared" ref="K9:K17" si="0">SUM(G9:J9)</f>
        <v>674000000</v>
      </c>
    </row>
    <row r="10" spans="1:11" ht="48" customHeight="1" x14ac:dyDescent="0.25">
      <c r="A10" s="56"/>
      <c r="B10" s="57"/>
      <c r="C10" s="57"/>
      <c r="D10" s="200" t="s">
        <v>25</v>
      </c>
      <c r="E10" s="93" t="s">
        <v>114</v>
      </c>
      <c r="F10" s="28" t="s">
        <v>164</v>
      </c>
      <c r="G10" s="54">
        <v>162000000</v>
      </c>
      <c r="H10" s="54">
        <v>153000000</v>
      </c>
      <c r="I10" s="54">
        <v>173000000</v>
      </c>
      <c r="J10" s="54">
        <v>174000000</v>
      </c>
      <c r="K10" s="55">
        <f t="shared" si="0"/>
        <v>662000000</v>
      </c>
    </row>
    <row r="11" spans="1:11" ht="48.75" x14ac:dyDescent="0.25">
      <c r="A11" s="56"/>
      <c r="B11" s="57"/>
      <c r="C11" s="57"/>
      <c r="D11" s="198"/>
      <c r="E11" s="28" t="s">
        <v>115</v>
      </c>
      <c r="F11" s="28" t="s">
        <v>165</v>
      </c>
      <c r="G11" s="54">
        <v>1</v>
      </c>
      <c r="H11" s="54">
        <v>1</v>
      </c>
      <c r="I11" s="54">
        <v>1</v>
      </c>
      <c r="J11" s="54">
        <v>1</v>
      </c>
      <c r="K11" s="55">
        <f t="shared" si="0"/>
        <v>4</v>
      </c>
    </row>
    <row r="12" spans="1:11" ht="36" x14ac:dyDescent="0.25">
      <c r="A12" s="56"/>
      <c r="B12" s="57"/>
      <c r="C12" s="57"/>
      <c r="D12" s="199"/>
      <c r="E12" s="93" t="s">
        <v>116</v>
      </c>
      <c r="F12" s="28" t="s">
        <v>165</v>
      </c>
      <c r="G12" s="54">
        <v>1</v>
      </c>
      <c r="H12" s="54">
        <v>1</v>
      </c>
      <c r="I12" s="54">
        <v>1</v>
      </c>
      <c r="J12" s="54">
        <v>1</v>
      </c>
      <c r="K12" s="55">
        <f t="shared" si="0"/>
        <v>4</v>
      </c>
    </row>
    <row r="13" spans="1:11" ht="24.6" customHeight="1" x14ac:dyDescent="0.25">
      <c r="A13" s="56"/>
      <c r="B13" s="57"/>
      <c r="C13" s="57"/>
      <c r="D13" s="200" t="s">
        <v>26</v>
      </c>
      <c r="E13" s="28" t="s">
        <v>117</v>
      </c>
      <c r="F13" s="28" t="s">
        <v>166</v>
      </c>
      <c r="G13" s="54">
        <v>1</v>
      </c>
      <c r="H13" s="54">
        <v>1</v>
      </c>
      <c r="I13" s="54"/>
      <c r="J13" s="54"/>
      <c r="K13" s="55"/>
    </row>
    <row r="14" spans="1:11" ht="24.75" x14ac:dyDescent="0.25">
      <c r="A14" s="56"/>
      <c r="B14" s="57"/>
      <c r="C14" s="57"/>
      <c r="D14" s="199"/>
      <c r="E14" s="28" t="s">
        <v>118</v>
      </c>
      <c r="F14" s="28" t="s">
        <v>167</v>
      </c>
      <c r="G14" s="54">
        <v>161999994</v>
      </c>
      <c r="H14" s="54">
        <v>154999994</v>
      </c>
      <c r="I14" s="54">
        <v>177999995</v>
      </c>
      <c r="J14" s="54">
        <v>168999995</v>
      </c>
      <c r="K14" s="55">
        <f t="shared" si="0"/>
        <v>663999978</v>
      </c>
    </row>
    <row r="15" spans="1:11" x14ac:dyDescent="0.25">
      <c r="A15" s="56"/>
      <c r="B15" s="57"/>
      <c r="C15" s="57"/>
      <c r="D15" s="58"/>
      <c r="E15" s="28"/>
      <c r="F15" s="28"/>
      <c r="G15" s="54"/>
      <c r="H15" s="54"/>
      <c r="I15" s="54"/>
      <c r="J15" s="54"/>
      <c r="K15" s="55">
        <f t="shared" si="0"/>
        <v>0</v>
      </c>
    </row>
    <row r="16" spans="1:11" x14ac:dyDescent="0.25">
      <c r="A16" s="56"/>
      <c r="B16" s="57"/>
      <c r="C16" s="57"/>
      <c r="D16" s="60"/>
      <c r="E16" s="28"/>
      <c r="F16" s="28"/>
      <c r="G16" s="54"/>
      <c r="H16" s="54"/>
      <c r="I16" s="54"/>
      <c r="J16" s="54"/>
      <c r="K16" s="55">
        <f t="shared" si="0"/>
        <v>0</v>
      </c>
    </row>
    <row r="17" spans="1:13" x14ac:dyDescent="0.25">
      <c r="A17" s="201" t="s">
        <v>14</v>
      </c>
      <c r="B17" s="202"/>
      <c r="C17" s="61"/>
      <c r="D17" s="205" t="s">
        <v>10</v>
      </c>
      <c r="E17" s="205"/>
      <c r="F17" s="206"/>
      <c r="G17" s="59">
        <v>486000000</v>
      </c>
      <c r="H17" s="59">
        <v>460000000</v>
      </c>
      <c r="I17" s="59">
        <v>532000000</v>
      </c>
      <c r="J17" s="59">
        <v>522000000</v>
      </c>
      <c r="K17" s="62">
        <f t="shared" si="0"/>
        <v>2000000000</v>
      </c>
      <c r="M17" s="95">
        <f>K17-2000000000</f>
        <v>0</v>
      </c>
    </row>
    <row r="18" spans="1:13" ht="15.75" thickBot="1" x14ac:dyDescent="0.3">
      <c r="A18" s="203"/>
      <c r="B18" s="204"/>
      <c r="C18" s="63"/>
      <c r="D18" s="207" t="s">
        <v>9</v>
      </c>
      <c r="E18" s="207"/>
      <c r="F18" s="207"/>
      <c r="G18" s="207"/>
      <c r="H18" s="207"/>
      <c r="I18" s="207"/>
      <c r="J18" s="208"/>
      <c r="K18" s="64"/>
    </row>
  </sheetData>
  <mergeCells count="14">
    <mergeCell ref="D13:D14"/>
    <mergeCell ref="A17:B18"/>
    <mergeCell ref="D17:F17"/>
    <mergeCell ref="D18:J18"/>
    <mergeCell ref="D10:D12"/>
    <mergeCell ref="A1:K1"/>
    <mergeCell ref="A2:K2"/>
    <mergeCell ref="A3:K3"/>
    <mergeCell ref="A4:K4"/>
    <mergeCell ref="A6:A9"/>
    <mergeCell ref="B6:B9"/>
    <mergeCell ref="C6:C9"/>
    <mergeCell ref="D6:D7"/>
    <mergeCell ref="D8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7" sqref="F7"/>
    </sheetView>
  </sheetViews>
  <sheetFormatPr baseColWidth="10" defaultRowHeight="15" x14ac:dyDescent="0.25"/>
  <cols>
    <col min="4" max="4" width="18.140625" customWidth="1"/>
    <col min="5" max="5" width="19.7109375" customWidth="1"/>
    <col min="6" max="6" width="19.28515625" customWidth="1"/>
    <col min="7" max="7" width="18.140625" customWidth="1"/>
    <col min="8" max="8" width="17.5703125" customWidth="1"/>
    <col min="9" max="10" width="12.85546875" bestFit="1" customWidth="1"/>
    <col min="11" max="11" width="13.42578125" bestFit="1" customWidth="1"/>
  </cols>
  <sheetData>
    <row r="1" spans="1:11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18.75" x14ac:dyDescent="0.3">
      <c r="A2" s="157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8.75" x14ac:dyDescent="0.3">
      <c r="A3" s="157" t="s">
        <v>170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209"/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9.5" thickBot="1" x14ac:dyDescent="0.3">
      <c r="A5" s="65" t="s">
        <v>11</v>
      </c>
      <c r="B5" s="65" t="s">
        <v>12</v>
      </c>
      <c r="C5" s="65" t="s">
        <v>13</v>
      </c>
      <c r="D5" s="65" t="s">
        <v>1</v>
      </c>
      <c r="E5" s="66" t="s">
        <v>2</v>
      </c>
      <c r="F5" s="65" t="s">
        <v>4</v>
      </c>
      <c r="G5" s="65" t="s">
        <v>3</v>
      </c>
      <c r="H5" s="65" t="s">
        <v>5</v>
      </c>
      <c r="I5" s="65" t="s">
        <v>6</v>
      </c>
      <c r="J5" s="65" t="s">
        <v>7</v>
      </c>
      <c r="K5" s="65" t="s">
        <v>8</v>
      </c>
    </row>
    <row r="6" spans="1:11" ht="41.45" customHeight="1" x14ac:dyDescent="0.25">
      <c r="A6" s="212"/>
      <c r="B6" s="214"/>
      <c r="C6" s="214"/>
      <c r="D6" s="216" t="s">
        <v>28</v>
      </c>
      <c r="E6" s="67" t="s">
        <v>119</v>
      </c>
      <c r="F6" s="67" t="s">
        <v>168</v>
      </c>
      <c r="G6" s="68">
        <v>1</v>
      </c>
      <c r="H6" s="68"/>
      <c r="I6" s="68"/>
      <c r="J6" s="68"/>
      <c r="K6" s="69">
        <v>1</v>
      </c>
    </row>
    <row r="7" spans="1:11" ht="38.25" x14ac:dyDescent="0.25">
      <c r="A7" s="213"/>
      <c r="B7" s="215"/>
      <c r="C7" s="215"/>
      <c r="D7" s="199"/>
      <c r="E7" s="67" t="s">
        <v>120</v>
      </c>
      <c r="F7" s="36" t="s">
        <v>169</v>
      </c>
      <c r="G7" s="68">
        <v>23999999</v>
      </c>
      <c r="H7" s="68">
        <v>23000000</v>
      </c>
      <c r="I7" s="68">
        <v>27000000</v>
      </c>
      <c r="J7" s="68">
        <v>26000000</v>
      </c>
      <c r="K7" s="69">
        <f>SUM(G7:J7)</f>
        <v>99999999</v>
      </c>
    </row>
    <row r="8" spans="1:11" x14ac:dyDescent="0.25">
      <c r="A8" s="5"/>
      <c r="B8" s="25"/>
      <c r="C8" s="25"/>
      <c r="D8" s="4"/>
      <c r="E8" s="26"/>
      <c r="F8" s="26"/>
      <c r="G8" s="48"/>
      <c r="H8" s="48"/>
      <c r="I8" s="48"/>
      <c r="J8" s="48"/>
      <c r="K8" s="3">
        <f t="shared" ref="K8:K11" si="0">SUM(G8:J8)</f>
        <v>0</v>
      </c>
    </row>
    <row r="9" spans="1:11" x14ac:dyDescent="0.25">
      <c r="A9" s="5"/>
      <c r="B9" s="25"/>
      <c r="C9" s="25"/>
      <c r="D9" s="4"/>
      <c r="E9" s="26"/>
      <c r="F9" s="26"/>
      <c r="G9" s="48"/>
      <c r="H9" s="48"/>
      <c r="I9" s="48"/>
      <c r="J9" s="48"/>
      <c r="K9" s="3">
        <f t="shared" si="0"/>
        <v>0</v>
      </c>
    </row>
    <row r="10" spans="1:11" x14ac:dyDescent="0.25">
      <c r="A10" s="5"/>
      <c r="B10" s="25"/>
      <c r="C10" s="25"/>
      <c r="D10" s="4"/>
      <c r="E10" s="26"/>
      <c r="F10" s="26"/>
      <c r="G10" s="48"/>
      <c r="H10" s="48"/>
      <c r="I10" s="48"/>
      <c r="J10" s="48"/>
      <c r="K10" s="3">
        <f t="shared" si="0"/>
        <v>0</v>
      </c>
    </row>
    <row r="11" spans="1:11" x14ac:dyDescent="0.25">
      <c r="A11" s="173" t="s">
        <v>14</v>
      </c>
      <c r="B11" s="174"/>
      <c r="C11" s="39"/>
      <c r="D11" s="179" t="s">
        <v>10</v>
      </c>
      <c r="E11" s="179"/>
      <c r="F11" s="180"/>
      <c r="G11" s="50">
        <f>SUM(G6:G10)</f>
        <v>24000000</v>
      </c>
      <c r="H11" s="50">
        <f>SUM(H6:H10)</f>
        <v>23000000</v>
      </c>
      <c r="I11" s="50">
        <f>SUM(I6:I10)</f>
        <v>27000000</v>
      </c>
      <c r="J11" s="50">
        <f>SUM(J6:J10)</f>
        <v>26000000</v>
      </c>
      <c r="K11" s="1">
        <f t="shared" si="0"/>
        <v>100000000</v>
      </c>
    </row>
    <row r="12" spans="1:11" ht="15.75" thickBot="1" x14ac:dyDescent="0.3">
      <c r="A12" s="175"/>
      <c r="B12" s="176"/>
      <c r="C12" s="40"/>
      <c r="D12" s="181" t="s">
        <v>9</v>
      </c>
      <c r="E12" s="181"/>
      <c r="F12" s="181"/>
      <c r="G12" s="181"/>
      <c r="H12" s="181"/>
      <c r="I12" s="181"/>
      <c r="J12" s="182"/>
      <c r="K12" s="2"/>
    </row>
  </sheetData>
  <mergeCells count="11">
    <mergeCell ref="D12:J12"/>
    <mergeCell ref="A1:K1"/>
    <mergeCell ref="A2:K2"/>
    <mergeCell ref="A3:K3"/>
    <mergeCell ref="A4:K4"/>
    <mergeCell ref="A6:A7"/>
    <mergeCell ref="B6:B7"/>
    <mergeCell ref="C6:C7"/>
    <mergeCell ref="D6:D7"/>
    <mergeCell ref="A11:B12"/>
    <mergeCell ref="D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70" zoomScaleNormal="70" workbookViewId="0">
      <selection activeCell="Q6" sqref="Q6"/>
    </sheetView>
  </sheetViews>
  <sheetFormatPr baseColWidth="10" defaultRowHeight="15" x14ac:dyDescent="0.25"/>
  <cols>
    <col min="1" max="1" width="13.85546875" customWidth="1"/>
    <col min="2" max="2" width="16" customWidth="1"/>
    <col min="4" max="4" width="18.5703125" customWidth="1"/>
    <col min="5" max="5" width="27.5703125" bestFit="1" customWidth="1"/>
    <col min="6" max="6" width="15.85546875" customWidth="1"/>
    <col min="7" max="7" width="27.5703125" bestFit="1" customWidth="1"/>
    <col min="8" max="11" width="18.5703125" customWidth="1"/>
    <col min="12" max="12" width="20.5703125" customWidth="1"/>
  </cols>
  <sheetData>
    <row r="1" spans="1:12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18.75" x14ac:dyDescent="0.3">
      <c r="A2" s="157" t="s">
        <v>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2" ht="18.75" x14ac:dyDescent="0.3">
      <c r="A3" s="157" t="s">
        <v>171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1:12" ht="15.7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2" ht="79.5" thickBot="1" x14ac:dyDescent="0.3">
      <c r="A5" s="9" t="s">
        <v>11</v>
      </c>
      <c r="B5" s="9" t="s">
        <v>12</v>
      </c>
      <c r="C5" s="9" t="s">
        <v>13</v>
      </c>
      <c r="D5" s="97" t="s">
        <v>172</v>
      </c>
      <c r="E5" s="10" t="s">
        <v>1</v>
      </c>
      <c r="F5" s="11" t="s">
        <v>2</v>
      </c>
      <c r="G5" s="11" t="s">
        <v>4</v>
      </c>
      <c r="H5" s="12" t="s">
        <v>3</v>
      </c>
      <c r="I5" s="12" t="s">
        <v>5</v>
      </c>
      <c r="J5" s="12" t="s">
        <v>6</v>
      </c>
      <c r="K5" s="12" t="s">
        <v>7</v>
      </c>
      <c r="L5" s="13" t="s">
        <v>8</v>
      </c>
    </row>
    <row r="6" spans="1:12" ht="66.75" customHeight="1" x14ac:dyDescent="0.25">
      <c r="A6" s="19"/>
      <c r="B6" s="20"/>
      <c r="C6" s="20"/>
      <c r="D6" s="217" t="s">
        <v>181</v>
      </c>
      <c r="E6" s="220" t="s">
        <v>30</v>
      </c>
      <c r="F6" s="47" t="s">
        <v>130</v>
      </c>
      <c r="G6" s="47" t="s">
        <v>59</v>
      </c>
      <c r="H6" s="8">
        <v>10000000</v>
      </c>
      <c r="I6" s="8">
        <v>6000000</v>
      </c>
      <c r="J6" s="8"/>
      <c r="K6" s="8"/>
      <c r="L6" s="8">
        <f>SUM(H6:K6)</f>
        <v>16000000</v>
      </c>
    </row>
    <row r="7" spans="1:12" ht="65.25" customHeight="1" x14ac:dyDescent="0.25">
      <c r="A7" s="6"/>
      <c r="B7" s="7"/>
      <c r="C7" s="7"/>
      <c r="D7" s="218"/>
      <c r="E7" s="221"/>
      <c r="F7" s="47" t="s">
        <v>131</v>
      </c>
      <c r="G7" s="47" t="s">
        <v>60</v>
      </c>
      <c r="H7" s="8">
        <v>36000000</v>
      </c>
      <c r="I7" s="8">
        <v>36000000</v>
      </c>
      <c r="J7" s="8">
        <v>36000000</v>
      </c>
      <c r="K7" s="8">
        <v>36000000</v>
      </c>
      <c r="L7" s="8">
        <f>SUM(H7:K7)</f>
        <v>144000000</v>
      </c>
    </row>
    <row r="8" spans="1:12" ht="38.25" customHeight="1" x14ac:dyDescent="0.25">
      <c r="A8" s="5"/>
      <c r="B8" s="25"/>
      <c r="C8" s="25"/>
      <c r="D8" s="219"/>
      <c r="E8" s="17" t="s">
        <v>31</v>
      </c>
      <c r="F8" s="47" t="s">
        <v>125</v>
      </c>
      <c r="G8" s="47" t="s">
        <v>109</v>
      </c>
      <c r="H8" s="8">
        <v>13500000</v>
      </c>
      <c r="I8" s="8">
        <v>13500000</v>
      </c>
      <c r="J8" s="8">
        <v>13500000</v>
      </c>
      <c r="K8" s="8">
        <v>13500000</v>
      </c>
      <c r="L8" s="8">
        <f t="shared" ref="L8:L12" si="0">SUM(H8:K8)</f>
        <v>54000000</v>
      </c>
    </row>
    <row r="9" spans="1:12" ht="63.75" x14ac:dyDescent="0.25">
      <c r="A9" s="5"/>
      <c r="B9" s="25"/>
      <c r="C9" s="25"/>
      <c r="D9" s="170" t="s">
        <v>182</v>
      </c>
      <c r="E9" s="170" t="s">
        <v>32</v>
      </c>
      <c r="F9" s="47" t="s">
        <v>132</v>
      </c>
      <c r="G9" s="47" t="s">
        <v>133</v>
      </c>
      <c r="H9" s="8">
        <v>10000000</v>
      </c>
      <c r="I9" s="8">
        <v>10000000</v>
      </c>
      <c r="J9" s="8">
        <v>20000000</v>
      </c>
      <c r="K9" s="8">
        <v>5560000</v>
      </c>
      <c r="L9" s="8">
        <f t="shared" si="0"/>
        <v>45560000</v>
      </c>
    </row>
    <row r="10" spans="1:12" ht="38.25" customHeight="1" x14ac:dyDescent="0.25">
      <c r="A10" s="5"/>
      <c r="B10" s="25"/>
      <c r="C10" s="25"/>
      <c r="D10" s="172"/>
      <c r="E10" s="172"/>
      <c r="F10" s="47" t="s">
        <v>134</v>
      </c>
      <c r="G10" s="145" t="s">
        <v>183</v>
      </c>
      <c r="H10" s="8">
        <v>4740000</v>
      </c>
      <c r="I10" s="8">
        <v>10000000</v>
      </c>
      <c r="J10" s="8">
        <v>14740000</v>
      </c>
      <c r="K10" s="8">
        <v>14740000</v>
      </c>
      <c r="L10" s="8">
        <f t="shared" si="0"/>
        <v>44220000</v>
      </c>
    </row>
    <row r="11" spans="1:12" ht="145.5" customHeight="1" x14ac:dyDescent="0.25">
      <c r="A11" s="5"/>
      <c r="B11" s="25"/>
      <c r="C11" s="25"/>
      <c r="D11" s="171"/>
      <c r="E11" s="171"/>
      <c r="F11" s="47" t="s">
        <v>135</v>
      </c>
      <c r="G11" s="74" t="s">
        <v>136</v>
      </c>
      <c r="H11" s="8">
        <v>4740000</v>
      </c>
      <c r="I11" s="8">
        <v>10000000</v>
      </c>
      <c r="J11" s="8">
        <v>14740000</v>
      </c>
      <c r="K11" s="8">
        <v>14740000</v>
      </c>
      <c r="L11" s="8">
        <f t="shared" si="0"/>
        <v>44220000</v>
      </c>
    </row>
    <row r="12" spans="1:12" ht="76.5" x14ac:dyDescent="0.25">
      <c r="A12" s="5"/>
      <c r="B12" s="25"/>
      <c r="C12" s="25"/>
      <c r="D12" s="17" t="s">
        <v>184</v>
      </c>
      <c r="E12" s="153" t="s">
        <v>33</v>
      </c>
      <c r="F12" s="47" t="s">
        <v>137</v>
      </c>
      <c r="G12" s="47" t="s">
        <v>128</v>
      </c>
      <c r="H12" s="48">
        <v>24020000</v>
      </c>
      <c r="I12" s="48">
        <v>11500000</v>
      </c>
      <c r="J12" s="48">
        <v>13020000</v>
      </c>
      <c r="K12" s="48">
        <v>25460000</v>
      </c>
      <c r="L12" s="8">
        <f t="shared" si="0"/>
        <v>74000000</v>
      </c>
    </row>
    <row r="13" spans="1:12" x14ac:dyDescent="0.25">
      <c r="A13" s="5"/>
      <c r="B13" s="25"/>
      <c r="C13" s="25"/>
      <c r="D13" s="112"/>
      <c r="E13" s="14"/>
      <c r="F13" s="26"/>
      <c r="G13" s="26"/>
      <c r="H13" s="48"/>
      <c r="I13" s="48"/>
      <c r="J13" s="48"/>
      <c r="K13" s="48"/>
      <c r="L13" s="3"/>
    </row>
    <row r="14" spans="1:12" x14ac:dyDescent="0.25">
      <c r="A14" s="173" t="s">
        <v>14</v>
      </c>
      <c r="B14" s="174"/>
      <c r="C14" s="82"/>
      <c r="D14" s="222">
        <f>SUM(D6:D13)</f>
        <v>0</v>
      </c>
      <c r="E14" s="224" t="s">
        <v>10</v>
      </c>
      <c r="F14" s="179"/>
      <c r="G14" s="180"/>
      <c r="H14" s="50">
        <f>SUM(H6:H13)</f>
        <v>103000000</v>
      </c>
      <c r="I14" s="50">
        <f>SUM(I6:I13)</f>
        <v>97000000</v>
      </c>
      <c r="J14" s="50">
        <f>SUM(J6:J13)</f>
        <v>112000000</v>
      </c>
      <c r="K14" s="50">
        <f>SUM(K6:K13)</f>
        <v>110000000</v>
      </c>
      <c r="L14" s="1">
        <f>SUM(H14:K14)</f>
        <v>422000000</v>
      </c>
    </row>
    <row r="15" spans="1:12" ht="15.75" thickBot="1" x14ac:dyDescent="0.3">
      <c r="A15" s="175"/>
      <c r="B15" s="176"/>
      <c r="C15" s="83"/>
      <c r="D15" s="223"/>
      <c r="E15" s="225" t="s">
        <v>9</v>
      </c>
      <c r="F15" s="181"/>
      <c r="G15" s="181"/>
      <c r="H15" s="181"/>
      <c r="I15" s="181"/>
      <c r="J15" s="181"/>
      <c r="K15" s="182"/>
      <c r="L15" s="2"/>
    </row>
  </sheetData>
  <mergeCells count="12">
    <mergeCell ref="A14:B15"/>
    <mergeCell ref="D14:D15"/>
    <mergeCell ref="E14:G14"/>
    <mergeCell ref="E15:K15"/>
    <mergeCell ref="D9:D11"/>
    <mergeCell ref="E9:E11"/>
    <mergeCell ref="A1:L1"/>
    <mergeCell ref="A2:L2"/>
    <mergeCell ref="A3:L3"/>
    <mergeCell ref="A4:L4"/>
    <mergeCell ref="D6:D8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5" zoomScaleNormal="85" workbookViewId="0">
      <selection activeCell="A21" sqref="A21:XFD32"/>
    </sheetView>
  </sheetViews>
  <sheetFormatPr baseColWidth="10" defaultRowHeight="15" x14ac:dyDescent="0.25"/>
  <cols>
    <col min="1" max="1" width="16.42578125" customWidth="1"/>
    <col min="2" max="2" width="15.85546875" customWidth="1"/>
    <col min="3" max="3" width="16.85546875" customWidth="1"/>
    <col min="4" max="4" width="21.7109375" customWidth="1"/>
    <col min="5" max="5" width="26.42578125" customWidth="1"/>
    <col min="6" max="6" width="23.42578125" customWidth="1"/>
    <col min="7" max="7" width="27.5703125" bestFit="1" customWidth="1"/>
    <col min="8" max="8" width="20" customWidth="1"/>
    <col min="9" max="9" width="19.42578125" customWidth="1"/>
    <col min="10" max="10" width="16.42578125" customWidth="1"/>
    <col min="11" max="11" width="15.7109375" customWidth="1"/>
    <col min="12" max="12" width="20.5703125" customWidth="1"/>
  </cols>
  <sheetData>
    <row r="1" spans="1:17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7" ht="18.75" x14ac:dyDescent="0.3">
      <c r="A2" s="157" t="s">
        <v>138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7" ht="18.75" x14ac:dyDescent="0.3">
      <c r="A3" s="157" t="s">
        <v>171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1:17" ht="15.7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7" ht="63.75" thickBot="1" x14ac:dyDescent="0.3">
      <c r="A5" s="96" t="s">
        <v>11</v>
      </c>
      <c r="B5" s="96" t="s">
        <v>12</v>
      </c>
      <c r="C5" s="96" t="s">
        <v>13</v>
      </c>
      <c r="D5" s="97" t="s">
        <v>172</v>
      </c>
      <c r="E5" s="66" t="s">
        <v>1</v>
      </c>
      <c r="F5" s="66" t="s">
        <v>2</v>
      </c>
      <c r="G5" s="66" t="s">
        <v>4</v>
      </c>
      <c r="H5" s="65" t="s">
        <v>3</v>
      </c>
      <c r="I5" s="65" t="s">
        <v>5</v>
      </c>
      <c r="J5" s="65" t="s">
        <v>6</v>
      </c>
      <c r="K5" s="65" t="s">
        <v>7</v>
      </c>
      <c r="L5" s="75" t="s">
        <v>8</v>
      </c>
    </row>
    <row r="6" spans="1:17" ht="53.25" customHeight="1" x14ac:dyDescent="0.25">
      <c r="A6" s="226"/>
      <c r="B6" s="229"/>
      <c r="C6" s="229"/>
      <c r="D6" s="232" t="s">
        <v>173</v>
      </c>
      <c r="E6" s="232" t="s">
        <v>34</v>
      </c>
      <c r="F6" s="76" t="s">
        <v>139</v>
      </c>
      <c r="G6" s="76" t="s">
        <v>140</v>
      </c>
      <c r="H6" s="77">
        <v>2000000</v>
      </c>
      <c r="I6" s="78">
        <v>3000000</v>
      </c>
      <c r="J6" s="146"/>
      <c r="K6" s="146"/>
      <c r="L6" s="78">
        <f>SUM(H6:K6)</f>
        <v>5000000</v>
      </c>
    </row>
    <row r="7" spans="1:17" ht="51" x14ac:dyDescent="0.25">
      <c r="A7" s="227"/>
      <c r="B7" s="230"/>
      <c r="C7" s="230"/>
      <c r="D7" s="233"/>
      <c r="E7" s="234"/>
      <c r="F7" s="47" t="s">
        <v>141</v>
      </c>
      <c r="G7" s="47" t="s">
        <v>142</v>
      </c>
      <c r="H7" s="147">
        <v>31500000</v>
      </c>
      <c r="I7" s="48">
        <v>13500000</v>
      </c>
      <c r="J7" s="48"/>
      <c r="K7" s="48"/>
      <c r="L7" s="78">
        <f>SUM(H7:K7)</f>
        <v>45000000</v>
      </c>
      <c r="O7" s="98"/>
    </row>
    <row r="8" spans="1:17" ht="25.5" x14ac:dyDescent="0.25">
      <c r="A8" s="227"/>
      <c r="B8" s="230"/>
      <c r="C8" s="230"/>
      <c r="D8" s="233"/>
      <c r="E8" s="235" t="s">
        <v>35</v>
      </c>
      <c r="F8" s="47" t="s">
        <v>174</v>
      </c>
      <c r="G8" s="47" t="s">
        <v>175</v>
      </c>
      <c r="H8" s="148">
        <v>13800000</v>
      </c>
      <c r="I8" s="149">
        <v>10000000</v>
      </c>
      <c r="J8" s="150"/>
      <c r="K8" s="150"/>
      <c r="L8" s="149">
        <f>SUM(H8:K8)</f>
        <v>23800000</v>
      </c>
      <c r="O8" s="99"/>
      <c r="P8" s="100"/>
    </row>
    <row r="9" spans="1:17" ht="25.5" x14ac:dyDescent="0.25">
      <c r="A9" s="227"/>
      <c r="B9" s="230"/>
      <c r="C9" s="230"/>
      <c r="D9" s="233"/>
      <c r="E9" s="235"/>
      <c r="F9" s="47" t="s">
        <v>176</v>
      </c>
      <c r="G9" s="47" t="s">
        <v>143</v>
      </c>
      <c r="H9" s="150">
        <v>20000000</v>
      </c>
      <c r="I9" s="150">
        <v>20000000</v>
      </c>
      <c r="J9" s="150">
        <v>7600000</v>
      </c>
      <c r="K9" s="150"/>
      <c r="L9" s="149">
        <f>SUM(H9:K9)</f>
        <v>47600000</v>
      </c>
      <c r="O9" s="101"/>
      <c r="P9" s="100"/>
    </row>
    <row r="10" spans="1:17" ht="51" x14ac:dyDescent="0.25">
      <c r="A10" s="227"/>
      <c r="B10" s="230"/>
      <c r="C10" s="230"/>
      <c r="D10" s="233"/>
      <c r="E10" s="235"/>
      <c r="F10" s="47" t="s">
        <v>55</v>
      </c>
      <c r="G10" s="47" t="s">
        <v>56</v>
      </c>
      <c r="H10" s="148"/>
      <c r="I10" s="151"/>
      <c r="J10" s="150">
        <v>1</v>
      </c>
      <c r="K10" s="150"/>
      <c r="L10" s="149">
        <f>SUM(H10:K10)</f>
        <v>1</v>
      </c>
      <c r="O10" s="101"/>
    </row>
    <row r="11" spans="1:17" ht="38.25" x14ac:dyDescent="0.25">
      <c r="A11" s="227"/>
      <c r="B11" s="230"/>
      <c r="C11" s="230"/>
      <c r="D11" s="233"/>
      <c r="E11" s="235"/>
      <c r="F11" s="47" t="s">
        <v>144</v>
      </c>
      <c r="G11" s="47" t="s">
        <v>59</v>
      </c>
      <c r="H11" s="152"/>
      <c r="I11" s="150">
        <v>7933333</v>
      </c>
      <c r="J11" s="150">
        <v>7933334</v>
      </c>
      <c r="K11" s="150">
        <v>7933333</v>
      </c>
      <c r="L11" s="149">
        <f t="shared" ref="L11:L21" si="0">SUM(H11:K11)</f>
        <v>23800000</v>
      </c>
      <c r="M11" s="102"/>
      <c r="N11" s="102"/>
      <c r="O11" s="101"/>
      <c r="P11" s="103"/>
      <c r="Q11" s="103"/>
    </row>
    <row r="12" spans="1:17" ht="41.25" customHeight="1" x14ac:dyDescent="0.25">
      <c r="A12" s="227"/>
      <c r="B12" s="230"/>
      <c r="C12" s="230"/>
      <c r="D12" s="233"/>
      <c r="E12" s="235"/>
      <c r="F12" s="47" t="s">
        <v>145</v>
      </c>
      <c r="G12" s="47" t="s">
        <v>60</v>
      </c>
      <c r="H12" s="151"/>
      <c r="I12" s="150"/>
      <c r="J12" s="150">
        <v>11900000</v>
      </c>
      <c r="K12" s="149">
        <v>11900000</v>
      </c>
      <c r="L12" s="149">
        <f t="shared" si="0"/>
        <v>23800000</v>
      </c>
      <c r="M12" s="102"/>
      <c r="N12" s="102"/>
      <c r="O12" s="101"/>
      <c r="P12" s="103"/>
      <c r="Q12" s="103"/>
    </row>
    <row r="13" spans="1:17" ht="38.25" x14ac:dyDescent="0.25">
      <c r="A13" s="228"/>
      <c r="B13" s="231"/>
      <c r="C13" s="231"/>
      <c r="D13" s="234"/>
      <c r="E13" s="17" t="s">
        <v>36</v>
      </c>
      <c r="F13" s="47" t="s">
        <v>125</v>
      </c>
      <c r="G13" s="47" t="s">
        <v>109</v>
      </c>
      <c r="H13" s="48">
        <v>23933334</v>
      </c>
      <c r="I13" s="48">
        <v>13500000</v>
      </c>
      <c r="J13" s="150">
        <v>10983332</v>
      </c>
      <c r="K13" s="150">
        <v>5583334</v>
      </c>
      <c r="L13" s="149">
        <f t="shared" si="0"/>
        <v>54000000</v>
      </c>
      <c r="M13" s="102"/>
      <c r="N13" s="102"/>
      <c r="O13" s="101"/>
      <c r="P13" s="103"/>
      <c r="Q13" s="103"/>
    </row>
    <row r="14" spans="1:17" ht="58.5" customHeight="1" x14ac:dyDescent="0.25">
      <c r="A14" s="239"/>
      <c r="B14" s="239"/>
      <c r="C14" s="239"/>
      <c r="D14" s="242" t="s">
        <v>177</v>
      </c>
      <c r="E14" s="170" t="s">
        <v>38</v>
      </c>
      <c r="F14" s="47" t="s">
        <v>146</v>
      </c>
      <c r="G14" s="47" t="s">
        <v>178</v>
      </c>
      <c r="H14" s="48">
        <v>30000000</v>
      </c>
      <c r="I14" s="48">
        <v>21000000</v>
      </c>
      <c r="J14" s="48"/>
      <c r="K14" s="48"/>
      <c r="L14" s="149">
        <f t="shared" si="0"/>
        <v>51000000</v>
      </c>
      <c r="M14" s="102"/>
      <c r="N14" s="105"/>
      <c r="O14" s="103"/>
      <c r="P14" s="103"/>
      <c r="Q14" s="103"/>
    </row>
    <row r="15" spans="1:17" ht="60" customHeight="1" x14ac:dyDescent="0.25">
      <c r="A15" s="240"/>
      <c r="B15" s="240"/>
      <c r="C15" s="240"/>
      <c r="D15" s="243"/>
      <c r="E15" s="172"/>
      <c r="F15" s="47" t="s">
        <v>147</v>
      </c>
      <c r="G15" s="145" t="s">
        <v>123</v>
      </c>
      <c r="H15" s="48"/>
      <c r="I15" s="48"/>
      <c r="J15" s="48">
        <v>24750000</v>
      </c>
      <c r="K15" s="48">
        <v>24750000</v>
      </c>
      <c r="L15" s="149">
        <f t="shared" si="0"/>
        <v>49500000</v>
      </c>
      <c r="M15" s="102"/>
      <c r="N15" s="105"/>
      <c r="O15" s="103"/>
      <c r="P15" s="103"/>
      <c r="Q15" s="103"/>
    </row>
    <row r="16" spans="1:17" ht="60" customHeight="1" x14ac:dyDescent="0.25">
      <c r="A16" s="240"/>
      <c r="B16" s="240"/>
      <c r="C16" s="240"/>
      <c r="D16" s="243"/>
      <c r="E16" s="171"/>
      <c r="F16" s="71" t="s">
        <v>148</v>
      </c>
      <c r="G16" s="106" t="s">
        <v>179</v>
      </c>
      <c r="H16" s="48"/>
      <c r="I16" s="48"/>
      <c r="J16" s="48">
        <v>24750000</v>
      </c>
      <c r="K16" s="48">
        <v>24750000</v>
      </c>
      <c r="L16" s="149">
        <f t="shared" si="0"/>
        <v>49500000</v>
      </c>
      <c r="M16" s="102"/>
      <c r="N16" s="105"/>
      <c r="O16" s="103"/>
      <c r="P16" s="103"/>
      <c r="Q16" s="103"/>
    </row>
    <row r="17" spans="1:17" ht="52.5" customHeight="1" x14ac:dyDescent="0.25">
      <c r="A17" s="240"/>
      <c r="B17" s="240"/>
      <c r="C17" s="240"/>
      <c r="D17" s="243"/>
      <c r="E17" s="242" t="s">
        <v>39</v>
      </c>
      <c r="F17" s="80" t="s">
        <v>149</v>
      </c>
      <c r="G17" s="47" t="s">
        <v>150</v>
      </c>
      <c r="H17" s="49"/>
      <c r="I17" s="48"/>
      <c r="J17" s="48">
        <v>20000000</v>
      </c>
      <c r="K17" s="48">
        <v>30000000</v>
      </c>
      <c r="L17" s="149">
        <f t="shared" si="0"/>
        <v>50000000</v>
      </c>
      <c r="M17" s="102"/>
      <c r="N17" s="105"/>
      <c r="O17" s="103"/>
      <c r="P17" s="103"/>
      <c r="Q17" s="103"/>
    </row>
    <row r="18" spans="1:17" ht="51" x14ac:dyDescent="0.25">
      <c r="A18" s="241"/>
      <c r="B18" s="241"/>
      <c r="C18" s="241"/>
      <c r="D18" s="244"/>
      <c r="E18" s="244"/>
      <c r="F18" s="80" t="s">
        <v>151</v>
      </c>
      <c r="G18" s="47" t="s">
        <v>152</v>
      </c>
      <c r="H18" s="48"/>
      <c r="I18" s="48">
        <v>27333333</v>
      </c>
      <c r="J18" s="48">
        <v>27333333</v>
      </c>
      <c r="K18" s="48">
        <v>27333333</v>
      </c>
      <c r="L18" s="149">
        <f t="shared" si="0"/>
        <v>81999999</v>
      </c>
      <c r="M18" s="102"/>
      <c r="N18" s="105"/>
      <c r="O18" s="103"/>
      <c r="P18" s="103"/>
      <c r="Q18" s="103"/>
    </row>
    <row r="19" spans="1:17" ht="58.5" customHeight="1" x14ac:dyDescent="0.25">
      <c r="A19" s="107"/>
      <c r="B19" s="107"/>
      <c r="C19" s="107"/>
      <c r="D19" s="153" t="s">
        <v>180</v>
      </c>
      <c r="E19" s="153" t="s">
        <v>37</v>
      </c>
      <c r="F19" s="47" t="s">
        <v>153</v>
      </c>
      <c r="G19" s="47" t="s">
        <v>128</v>
      </c>
      <c r="H19" s="48">
        <v>20766666</v>
      </c>
      <c r="I19" s="48">
        <v>16733334</v>
      </c>
      <c r="J19" s="48">
        <v>18750000</v>
      </c>
      <c r="K19" s="48">
        <v>18750000</v>
      </c>
      <c r="L19" s="149">
        <f>SUM(H19:K19)</f>
        <v>75000000</v>
      </c>
      <c r="M19" s="102"/>
      <c r="N19" s="105"/>
      <c r="O19" s="103"/>
      <c r="P19" s="103"/>
      <c r="Q19" s="103"/>
    </row>
    <row r="20" spans="1:17" x14ac:dyDescent="0.25">
      <c r="A20" s="25"/>
      <c r="B20" s="25"/>
      <c r="C20" s="25"/>
      <c r="D20" s="108"/>
      <c r="E20" s="17"/>
      <c r="F20" s="26"/>
      <c r="G20" s="26"/>
      <c r="H20" s="48"/>
      <c r="I20" s="48"/>
      <c r="J20" s="48"/>
      <c r="K20" s="48"/>
      <c r="L20" s="79">
        <f t="shared" si="0"/>
        <v>0</v>
      </c>
      <c r="M20" s="102"/>
      <c r="N20" s="105"/>
      <c r="O20" s="103"/>
      <c r="P20" s="103"/>
      <c r="Q20" s="103"/>
    </row>
    <row r="21" spans="1:17" x14ac:dyDescent="0.25">
      <c r="A21" s="25"/>
      <c r="B21" s="25"/>
      <c r="C21" s="25"/>
      <c r="D21" s="50"/>
      <c r="E21" s="26"/>
      <c r="F21" s="26"/>
      <c r="G21" s="26"/>
      <c r="H21" s="48"/>
      <c r="I21" s="48"/>
      <c r="J21" s="48"/>
      <c r="K21" s="48"/>
      <c r="L21" s="79">
        <f t="shared" si="0"/>
        <v>0</v>
      </c>
    </row>
    <row r="22" spans="1:17" x14ac:dyDescent="0.25">
      <c r="A22" s="236" t="s">
        <v>14</v>
      </c>
      <c r="B22" s="236"/>
      <c r="C22" s="85"/>
      <c r="D22" s="237">
        <f>SUM(D6:D21)</f>
        <v>0</v>
      </c>
      <c r="E22" s="238" t="s">
        <v>10</v>
      </c>
      <c r="F22" s="238"/>
      <c r="G22" s="238"/>
      <c r="H22" s="50">
        <f>SUM(H6:H21)</f>
        <v>142000000</v>
      </c>
      <c r="I22" s="109">
        <f>SUM(I6:I21)</f>
        <v>133000000</v>
      </c>
      <c r="J22" s="50">
        <f>SUM(J6:J21)</f>
        <v>154000000</v>
      </c>
      <c r="K22" s="50">
        <f>SUM(K6:K21)</f>
        <v>151000000</v>
      </c>
      <c r="L22" s="81">
        <f>SUM(L6:L21)</f>
        <v>580000000</v>
      </c>
    </row>
    <row r="23" spans="1:17" x14ac:dyDescent="0.25">
      <c r="A23" s="236"/>
      <c r="B23" s="236"/>
      <c r="C23" s="85"/>
      <c r="D23" s="237"/>
      <c r="E23" s="238"/>
      <c r="F23" s="238"/>
      <c r="G23" s="238"/>
      <c r="H23" s="238"/>
      <c r="I23" s="238"/>
      <c r="J23" s="238"/>
      <c r="K23" s="238"/>
      <c r="L23" s="25"/>
    </row>
    <row r="24" spans="1:17" x14ac:dyDescent="0.25">
      <c r="J24" s="104"/>
      <c r="K24" s="105"/>
      <c r="L24" s="110"/>
    </row>
    <row r="25" spans="1:17" x14ac:dyDescent="0.25">
      <c r="H25" s="134">
        <v>141</v>
      </c>
      <c r="J25" s="110"/>
      <c r="K25" s="105"/>
      <c r="L25" s="110"/>
    </row>
    <row r="26" spans="1:17" x14ac:dyDescent="0.25">
      <c r="J26" s="110"/>
      <c r="K26" s="105"/>
      <c r="L26" s="110"/>
    </row>
    <row r="27" spans="1:17" x14ac:dyDescent="0.25">
      <c r="J27" s="110"/>
      <c r="K27" s="105"/>
      <c r="L27" s="110"/>
    </row>
    <row r="28" spans="1:17" x14ac:dyDescent="0.25">
      <c r="J28" s="110"/>
      <c r="K28" s="110"/>
      <c r="L28" s="110"/>
    </row>
  </sheetData>
  <mergeCells count="20">
    <mergeCell ref="A22:B23"/>
    <mergeCell ref="D22:D23"/>
    <mergeCell ref="E22:G22"/>
    <mergeCell ref="E23:K23"/>
    <mergeCell ref="C14:C18"/>
    <mergeCell ref="A14:A18"/>
    <mergeCell ref="B14:B18"/>
    <mergeCell ref="D14:D18"/>
    <mergeCell ref="E14:E16"/>
    <mergeCell ref="E17:E18"/>
    <mergeCell ref="A6:A13"/>
    <mergeCell ref="B6:B13"/>
    <mergeCell ref="C6:C13"/>
    <mergeCell ref="A1:L1"/>
    <mergeCell ref="A2:L2"/>
    <mergeCell ref="A3:L3"/>
    <mergeCell ref="A4:L4"/>
    <mergeCell ref="D6:D13"/>
    <mergeCell ref="E6:E7"/>
    <mergeCell ref="E8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workbookViewId="0">
      <selection activeCell="A36" sqref="A36:XFD38"/>
    </sheetView>
  </sheetViews>
  <sheetFormatPr baseColWidth="10" defaultRowHeight="15" x14ac:dyDescent="0.25"/>
  <cols>
    <col min="1" max="1" width="16.28515625" customWidth="1"/>
    <col min="2" max="2" width="16.7109375" customWidth="1"/>
    <col min="3" max="3" width="19.5703125" customWidth="1"/>
    <col min="4" max="4" width="13.42578125" customWidth="1"/>
    <col min="5" max="5" width="27.5703125" bestFit="1" customWidth="1"/>
    <col min="6" max="6" width="14.28515625" bestFit="1" customWidth="1"/>
    <col min="7" max="7" width="27.5703125" bestFit="1" customWidth="1"/>
    <col min="8" max="8" width="14.5703125" customWidth="1"/>
    <col min="9" max="9" width="14.42578125" customWidth="1"/>
    <col min="10" max="10" width="13.42578125" customWidth="1"/>
    <col min="11" max="11" width="13.5703125" customWidth="1"/>
    <col min="12" max="12" width="14.42578125" customWidth="1"/>
  </cols>
  <sheetData>
    <row r="1" spans="1:12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18.75" x14ac:dyDescent="0.3">
      <c r="A2" s="157" t="s">
        <v>40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2" ht="18.75" x14ac:dyDescent="0.3">
      <c r="A3" s="157" t="s">
        <v>171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1:12" ht="15.7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2" ht="63.75" thickBot="1" x14ac:dyDescent="0.3">
      <c r="A5" s="9" t="s">
        <v>11</v>
      </c>
      <c r="B5" s="9" t="s">
        <v>12</v>
      </c>
      <c r="C5" s="9" t="s">
        <v>13</v>
      </c>
      <c r="D5" s="97" t="s">
        <v>172</v>
      </c>
      <c r="E5" s="10" t="s">
        <v>1</v>
      </c>
      <c r="F5" s="11" t="s">
        <v>2</v>
      </c>
      <c r="G5" s="11" t="s">
        <v>4</v>
      </c>
      <c r="H5" s="12" t="s">
        <v>3</v>
      </c>
      <c r="I5" s="12" t="s">
        <v>5</v>
      </c>
      <c r="J5" s="12" t="s">
        <v>6</v>
      </c>
      <c r="K5" s="12" t="s">
        <v>7</v>
      </c>
      <c r="L5" s="13" t="s">
        <v>8</v>
      </c>
    </row>
    <row r="6" spans="1:12" ht="89.25" x14ac:dyDescent="0.25">
      <c r="A6" s="247"/>
      <c r="B6" s="249"/>
      <c r="C6" s="249"/>
      <c r="D6" s="251" t="s">
        <v>185</v>
      </c>
      <c r="E6" s="245" t="s">
        <v>41</v>
      </c>
      <c r="F6" s="87" t="s">
        <v>186</v>
      </c>
      <c r="G6" s="87" t="s">
        <v>107</v>
      </c>
      <c r="H6" s="46">
        <v>1</v>
      </c>
      <c r="I6" s="46">
        <v>1</v>
      </c>
      <c r="J6" s="46">
        <v>1</v>
      </c>
      <c r="K6" s="46">
        <v>1</v>
      </c>
      <c r="L6" s="8">
        <f>SUM(H6:K6)</f>
        <v>4</v>
      </c>
    </row>
    <row r="7" spans="1:12" ht="98.25" customHeight="1" x14ac:dyDescent="0.25">
      <c r="A7" s="248"/>
      <c r="B7" s="250"/>
      <c r="C7" s="250"/>
      <c r="D7" s="252"/>
      <c r="E7" s="246"/>
      <c r="F7" s="47" t="s">
        <v>108</v>
      </c>
      <c r="G7" s="47" t="s">
        <v>109</v>
      </c>
      <c r="H7" s="113">
        <v>23999999</v>
      </c>
      <c r="I7" s="113">
        <v>22999999</v>
      </c>
      <c r="J7" s="113">
        <v>26999999</v>
      </c>
      <c r="K7" s="113">
        <v>25999999</v>
      </c>
      <c r="L7" s="111">
        <f>SUM(H7:K7)</f>
        <v>99999996</v>
      </c>
    </row>
    <row r="8" spans="1:12" x14ac:dyDescent="0.25">
      <c r="A8" s="5"/>
      <c r="B8" s="25"/>
      <c r="C8" s="25"/>
      <c r="D8" s="108"/>
      <c r="E8" s="16"/>
      <c r="F8" s="26"/>
      <c r="G8" s="26"/>
      <c r="H8" s="48"/>
      <c r="I8" s="48"/>
      <c r="J8" s="48"/>
      <c r="K8" s="48"/>
      <c r="L8" s="3">
        <f t="shared" ref="L8:L32" si="0">SUM(H8:K8)</f>
        <v>0</v>
      </c>
    </row>
    <row r="9" spans="1:12" x14ac:dyDescent="0.25">
      <c r="A9" s="5"/>
      <c r="B9" s="25"/>
      <c r="C9" s="25"/>
      <c r="D9" s="108"/>
      <c r="E9" s="17"/>
      <c r="F9" s="26"/>
      <c r="G9" s="26"/>
      <c r="H9" s="48"/>
      <c r="I9" s="48"/>
      <c r="J9" s="48"/>
      <c r="K9" s="48"/>
      <c r="L9" s="3">
        <f t="shared" si="0"/>
        <v>0</v>
      </c>
    </row>
    <row r="10" spans="1:12" x14ac:dyDescent="0.25">
      <c r="A10" s="5"/>
      <c r="B10" s="25"/>
      <c r="C10" s="25"/>
      <c r="D10" s="108"/>
      <c r="E10" s="84"/>
      <c r="F10" s="26"/>
      <c r="G10" s="26"/>
      <c r="H10" s="49"/>
      <c r="I10" s="48"/>
      <c r="J10" s="48"/>
      <c r="K10" s="48"/>
      <c r="L10" s="3">
        <f t="shared" si="0"/>
        <v>0</v>
      </c>
    </row>
    <row r="11" spans="1:12" x14ac:dyDescent="0.25">
      <c r="A11" s="5"/>
      <c r="B11" s="25"/>
      <c r="C11" s="25"/>
      <c r="D11" s="112"/>
      <c r="E11" s="14"/>
      <c r="F11" s="26"/>
      <c r="G11" s="26"/>
      <c r="H11" s="48"/>
      <c r="I11" s="48"/>
      <c r="J11" s="48"/>
      <c r="K11" s="48"/>
      <c r="L11" s="3">
        <f t="shared" si="0"/>
        <v>0</v>
      </c>
    </row>
    <row r="12" spans="1:12" x14ac:dyDescent="0.25">
      <c r="A12" s="5"/>
      <c r="B12" s="25"/>
      <c r="C12" s="25"/>
      <c r="D12" s="112"/>
      <c r="E12" s="15"/>
      <c r="F12" s="26"/>
      <c r="G12" s="26"/>
      <c r="H12" s="48"/>
      <c r="I12" s="48"/>
      <c r="J12" s="48"/>
      <c r="K12" s="48"/>
      <c r="L12" s="3">
        <f t="shared" si="0"/>
        <v>0</v>
      </c>
    </row>
    <row r="13" spans="1:12" x14ac:dyDescent="0.25">
      <c r="A13" s="5"/>
      <c r="B13" s="25"/>
      <c r="C13" s="25"/>
      <c r="D13" s="50"/>
      <c r="E13" s="4"/>
      <c r="F13" s="26"/>
      <c r="G13" s="26"/>
      <c r="H13" s="48"/>
      <c r="I13" s="48"/>
      <c r="J13" s="48"/>
      <c r="K13" s="48"/>
      <c r="L13" s="3">
        <f t="shared" si="0"/>
        <v>0</v>
      </c>
    </row>
    <row r="14" spans="1:12" x14ac:dyDescent="0.25">
      <c r="A14" s="5"/>
      <c r="B14" s="25"/>
      <c r="C14" s="25"/>
      <c r="D14" s="50"/>
      <c r="E14" s="4"/>
      <c r="F14" s="26"/>
      <c r="G14" s="26"/>
      <c r="H14" s="48"/>
      <c r="I14" s="48"/>
      <c r="J14" s="48"/>
      <c r="K14" s="48"/>
      <c r="L14" s="3">
        <f t="shared" si="0"/>
        <v>0</v>
      </c>
    </row>
    <row r="15" spans="1:12" x14ac:dyDescent="0.25">
      <c r="A15" s="5"/>
      <c r="B15" s="25"/>
      <c r="C15" s="25"/>
      <c r="D15" s="50"/>
      <c r="E15" s="4"/>
      <c r="F15" s="26"/>
      <c r="G15" s="26"/>
      <c r="H15" s="48"/>
      <c r="I15" s="48"/>
      <c r="J15" s="48"/>
      <c r="K15" s="48"/>
      <c r="L15" s="3">
        <f t="shared" si="0"/>
        <v>0</v>
      </c>
    </row>
    <row r="16" spans="1:12" x14ac:dyDescent="0.25">
      <c r="A16" s="5"/>
      <c r="B16" s="25"/>
      <c r="C16" s="25"/>
      <c r="D16" s="50"/>
      <c r="E16" s="4"/>
      <c r="F16" s="26"/>
      <c r="G16" s="26"/>
      <c r="H16" s="48"/>
      <c r="I16" s="48"/>
      <c r="J16" s="48"/>
      <c r="K16" s="48"/>
      <c r="L16" s="3">
        <f t="shared" si="0"/>
        <v>0</v>
      </c>
    </row>
    <row r="17" spans="1:12" x14ac:dyDescent="0.25">
      <c r="A17" s="5"/>
      <c r="B17" s="25"/>
      <c r="C17" s="25"/>
      <c r="D17" s="50"/>
      <c r="E17" s="4"/>
      <c r="F17" s="26"/>
      <c r="G17" s="26"/>
      <c r="H17" s="48"/>
      <c r="I17" s="48"/>
      <c r="J17" s="48"/>
      <c r="K17" s="48"/>
      <c r="L17" s="3">
        <f t="shared" si="0"/>
        <v>0</v>
      </c>
    </row>
    <row r="18" spans="1:12" x14ac:dyDescent="0.25">
      <c r="A18" s="5"/>
      <c r="B18" s="25"/>
      <c r="C18" s="25"/>
      <c r="D18" s="50"/>
      <c r="E18" s="4"/>
      <c r="F18" s="26"/>
      <c r="G18" s="26"/>
      <c r="H18" s="48"/>
      <c r="I18" s="48"/>
      <c r="J18" s="48"/>
      <c r="K18" s="48"/>
      <c r="L18" s="3">
        <f t="shared" si="0"/>
        <v>0</v>
      </c>
    </row>
    <row r="19" spans="1:12" x14ac:dyDescent="0.25">
      <c r="A19" s="5"/>
      <c r="B19" s="25"/>
      <c r="C19" s="25"/>
      <c r="D19" s="50"/>
      <c r="E19" s="4"/>
      <c r="F19" s="26"/>
      <c r="G19" s="26"/>
      <c r="H19" s="48"/>
      <c r="I19" s="48"/>
      <c r="J19" s="48"/>
      <c r="K19" s="48"/>
      <c r="L19" s="3">
        <f t="shared" si="0"/>
        <v>0</v>
      </c>
    </row>
    <row r="20" spans="1:12" x14ac:dyDescent="0.25">
      <c r="A20" s="5"/>
      <c r="B20" s="25"/>
      <c r="C20" s="25"/>
      <c r="D20" s="50"/>
      <c r="E20" s="4"/>
      <c r="F20" s="26"/>
      <c r="G20" s="26"/>
      <c r="H20" s="48"/>
      <c r="I20" s="48"/>
      <c r="J20" s="48"/>
      <c r="K20" s="48"/>
      <c r="L20" s="3">
        <f t="shared" si="0"/>
        <v>0</v>
      </c>
    </row>
    <row r="21" spans="1:12" x14ac:dyDescent="0.25">
      <c r="A21" s="5"/>
      <c r="B21" s="25"/>
      <c r="C21" s="25"/>
      <c r="D21" s="50"/>
      <c r="E21" s="4"/>
      <c r="F21" s="26"/>
      <c r="G21" s="26"/>
      <c r="H21" s="48"/>
      <c r="I21" s="48"/>
      <c r="J21" s="48"/>
      <c r="K21" s="48"/>
      <c r="L21" s="3">
        <f t="shared" si="0"/>
        <v>0</v>
      </c>
    </row>
    <row r="22" spans="1:12" x14ac:dyDescent="0.25">
      <c r="A22" s="5"/>
      <c r="B22" s="25"/>
      <c r="C22" s="25"/>
      <c r="D22" s="50"/>
      <c r="E22" s="4"/>
      <c r="F22" s="26"/>
      <c r="G22" s="26"/>
      <c r="H22" s="48"/>
      <c r="I22" s="48"/>
      <c r="J22" s="48"/>
      <c r="K22" s="48"/>
      <c r="L22" s="3">
        <f t="shared" si="0"/>
        <v>0</v>
      </c>
    </row>
    <row r="23" spans="1:12" x14ac:dyDescent="0.25">
      <c r="A23" s="5"/>
      <c r="B23" s="25"/>
      <c r="C23" s="25"/>
      <c r="D23" s="50"/>
      <c r="E23" s="4"/>
      <c r="F23" s="26"/>
      <c r="G23" s="26"/>
      <c r="H23" s="48"/>
      <c r="I23" s="48"/>
      <c r="J23" s="48"/>
      <c r="K23" s="48"/>
      <c r="L23" s="3">
        <f t="shared" si="0"/>
        <v>0</v>
      </c>
    </row>
    <row r="24" spans="1:12" x14ac:dyDescent="0.25">
      <c r="A24" s="5"/>
      <c r="B24" s="25"/>
      <c r="C24" s="25"/>
      <c r="D24" s="50"/>
      <c r="E24" s="4"/>
      <c r="F24" s="26"/>
      <c r="G24" s="26"/>
      <c r="H24" s="48"/>
      <c r="I24" s="48"/>
      <c r="J24" s="48"/>
      <c r="K24" s="48"/>
      <c r="L24" s="3">
        <f t="shared" si="0"/>
        <v>0</v>
      </c>
    </row>
    <row r="25" spans="1:12" x14ac:dyDescent="0.25">
      <c r="A25" s="5"/>
      <c r="B25" s="25"/>
      <c r="C25" s="25"/>
      <c r="D25" s="50"/>
      <c r="E25" s="4"/>
      <c r="F25" s="26"/>
      <c r="G25" s="26"/>
      <c r="H25" s="48"/>
      <c r="I25" s="48"/>
      <c r="J25" s="48"/>
      <c r="K25" s="48"/>
      <c r="L25" s="3">
        <f t="shared" si="0"/>
        <v>0</v>
      </c>
    </row>
    <row r="26" spans="1:12" x14ac:dyDescent="0.25">
      <c r="A26" s="5"/>
      <c r="B26" s="25"/>
      <c r="C26" s="25"/>
      <c r="D26" s="50"/>
      <c r="E26" s="4"/>
      <c r="F26" s="26"/>
      <c r="G26" s="26"/>
      <c r="H26" s="48"/>
      <c r="I26" s="48"/>
      <c r="J26" s="48"/>
      <c r="K26" s="48"/>
      <c r="L26" s="3">
        <f t="shared" si="0"/>
        <v>0</v>
      </c>
    </row>
    <row r="27" spans="1:12" x14ac:dyDescent="0.25">
      <c r="A27" s="5"/>
      <c r="B27" s="25"/>
      <c r="C27" s="25"/>
      <c r="D27" s="50"/>
      <c r="E27" s="4"/>
      <c r="F27" s="26"/>
      <c r="G27" s="26"/>
      <c r="H27" s="48"/>
      <c r="I27" s="48"/>
      <c r="J27" s="48"/>
      <c r="K27" s="48"/>
      <c r="L27" s="3">
        <f t="shared" si="0"/>
        <v>0</v>
      </c>
    </row>
    <row r="28" spans="1:12" x14ac:dyDescent="0.25">
      <c r="A28" s="5"/>
      <c r="B28" s="25"/>
      <c r="C28" s="25"/>
      <c r="D28" s="50"/>
      <c r="E28" s="4"/>
      <c r="F28" s="26"/>
      <c r="G28" s="26"/>
      <c r="H28" s="48"/>
      <c r="I28" s="48"/>
      <c r="J28" s="48"/>
      <c r="K28" s="48"/>
      <c r="L28" s="3">
        <f t="shared" si="0"/>
        <v>0</v>
      </c>
    </row>
    <row r="29" spans="1:12" x14ac:dyDescent="0.25">
      <c r="A29" s="5"/>
      <c r="B29" s="25"/>
      <c r="C29" s="25"/>
      <c r="D29" s="50"/>
      <c r="E29" s="4"/>
      <c r="F29" s="26"/>
      <c r="G29" s="26"/>
      <c r="H29" s="48"/>
      <c r="I29" s="48"/>
      <c r="J29" s="48"/>
      <c r="K29" s="48"/>
      <c r="L29" s="3">
        <f t="shared" si="0"/>
        <v>0</v>
      </c>
    </row>
    <row r="30" spans="1:12" x14ac:dyDescent="0.25">
      <c r="A30" s="5"/>
      <c r="B30" s="25"/>
      <c r="C30" s="25"/>
      <c r="D30" s="50"/>
      <c r="E30" s="4"/>
      <c r="F30" s="26"/>
      <c r="G30" s="26"/>
      <c r="H30" s="48"/>
      <c r="I30" s="48"/>
      <c r="J30" s="48"/>
      <c r="K30" s="48"/>
      <c r="L30" s="3">
        <f t="shared" si="0"/>
        <v>0</v>
      </c>
    </row>
    <row r="31" spans="1:12" x14ac:dyDescent="0.25">
      <c r="A31" s="5"/>
      <c r="B31" s="25"/>
      <c r="C31" s="25"/>
      <c r="D31" s="50"/>
      <c r="E31" s="4"/>
      <c r="F31" s="26"/>
      <c r="G31" s="26"/>
      <c r="H31" s="48"/>
      <c r="I31" s="48"/>
      <c r="J31" s="48"/>
      <c r="K31" s="48"/>
      <c r="L31" s="3">
        <f t="shared" si="0"/>
        <v>0</v>
      </c>
    </row>
    <row r="32" spans="1:12" x14ac:dyDescent="0.25">
      <c r="A32" s="173" t="s">
        <v>14</v>
      </c>
      <c r="B32" s="174"/>
      <c r="C32" s="82"/>
      <c r="D32" s="222">
        <f>SUM(D6:D31)</f>
        <v>0</v>
      </c>
      <c r="E32" s="179" t="s">
        <v>10</v>
      </c>
      <c r="F32" s="179"/>
      <c r="G32" s="180"/>
      <c r="H32" s="50">
        <f>SUM(H6:H31)</f>
        <v>24000000</v>
      </c>
      <c r="I32" s="50">
        <f t="shared" ref="I32:K32" si="1">SUM(I6:I31)</f>
        <v>23000000</v>
      </c>
      <c r="J32" s="50">
        <f t="shared" si="1"/>
        <v>27000000</v>
      </c>
      <c r="K32" s="50">
        <f t="shared" si="1"/>
        <v>26000000</v>
      </c>
      <c r="L32" s="1">
        <f t="shared" si="0"/>
        <v>100000000</v>
      </c>
    </row>
    <row r="33" spans="1:12" ht="15.75" thickBot="1" x14ac:dyDescent="0.3">
      <c r="A33" s="175"/>
      <c r="B33" s="176"/>
      <c r="C33" s="83"/>
      <c r="D33" s="223"/>
      <c r="E33" s="181" t="s">
        <v>9</v>
      </c>
      <c r="F33" s="181"/>
      <c r="G33" s="181"/>
      <c r="H33" s="181"/>
      <c r="I33" s="181"/>
      <c r="J33" s="181"/>
      <c r="K33" s="182"/>
      <c r="L33" s="2"/>
    </row>
  </sheetData>
  <mergeCells count="13">
    <mergeCell ref="D32:D33"/>
    <mergeCell ref="E32:G32"/>
    <mergeCell ref="E33:K33"/>
    <mergeCell ref="A6:A7"/>
    <mergeCell ref="B6:B7"/>
    <mergeCell ref="C6:C7"/>
    <mergeCell ref="D6:D7"/>
    <mergeCell ref="A32:B33"/>
    <mergeCell ref="A1:L1"/>
    <mergeCell ref="A2:L2"/>
    <mergeCell ref="A3:L3"/>
    <mergeCell ref="A4:L4"/>
    <mergeCell ref="E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0" zoomScale="70" zoomScaleNormal="70" workbookViewId="0">
      <selection activeCell="R22" sqref="R22"/>
    </sheetView>
  </sheetViews>
  <sheetFormatPr baseColWidth="10" defaultRowHeight="15" x14ac:dyDescent="0.25"/>
  <cols>
    <col min="4" max="4" width="15.7109375" customWidth="1"/>
    <col min="5" max="5" width="20.42578125" customWidth="1"/>
    <col min="6" max="6" width="19.42578125" customWidth="1"/>
    <col min="7" max="7" width="18.28515625" customWidth="1"/>
    <col min="8" max="8" width="17.140625" customWidth="1"/>
    <col min="9" max="9" width="18.28515625" customWidth="1"/>
    <col min="10" max="10" width="16.42578125" customWidth="1"/>
    <col min="11" max="11" width="16.7109375" customWidth="1"/>
    <col min="12" max="12" width="19.85546875" customWidth="1"/>
  </cols>
  <sheetData>
    <row r="1" spans="1:12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18.75" x14ac:dyDescent="0.3">
      <c r="A2" s="157" t="s">
        <v>42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2" ht="18.75" x14ac:dyDescent="0.3">
      <c r="A3" s="157" t="s">
        <v>171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1:12" ht="15.75" thickBo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2" ht="79.5" thickBot="1" x14ac:dyDescent="0.3">
      <c r="A5" s="9" t="s">
        <v>11</v>
      </c>
      <c r="B5" s="9" t="s">
        <v>12</v>
      </c>
      <c r="C5" s="9" t="s">
        <v>13</v>
      </c>
      <c r="D5" s="114" t="s">
        <v>172</v>
      </c>
      <c r="E5" s="65" t="s">
        <v>1</v>
      </c>
      <c r="F5" s="65" t="s">
        <v>2</v>
      </c>
      <c r="G5" s="65" t="s">
        <v>4</v>
      </c>
      <c r="H5" s="12" t="s">
        <v>3</v>
      </c>
      <c r="I5" s="12" t="s">
        <v>5</v>
      </c>
      <c r="J5" s="12" t="s">
        <v>6</v>
      </c>
      <c r="K5" s="12" t="s">
        <v>7</v>
      </c>
      <c r="L5" s="13" t="s">
        <v>8</v>
      </c>
    </row>
    <row r="6" spans="1:12" ht="108" customHeight="1" x14ac:dyDescent="0.25">
      <c r="A6" s="255"/>
      <c r="B6" s="249"/>
      <c r="C6" s="249"/>
      <c r="D6" s="251" t="s">
        <v>187</v>
      </c>
      <c r="E6" s="245" t="s">
        <v>43</v>
      </c>
      <c r="F6" s="47" t="s">
        <v>121</v>
      </c>
      <c r="G6" s="47" t="s">
        <v>178</v>
      </c>
      <c r="H6" s="46">
        <v>10000000</v>
      </c>
      <c r="I6" s="46"/>
      <c r="J6" s="46"/>
      <c r="K6" s="46"/>
      <c r="L6" s="8">
        <f>SUM(H6:K6)</f>
        <v>10000000</v>
      </c>
    </row>
    <row r="7" spans="1:12" ht="79.5" customHeight="1" x14ac:dyDescent="0.25">
      <c r="A7" s="256"/>
      <c r="B7" s="250"/>
      <c r="C7" s="250"/>
      <c r="D7" s="252"/>
      <c r="E7" s="246"/>
      <c r="F7" s="47" t="s">
        <v>122</v>
      </c>
      <c r="G7" s="70" t="s">
        <v>123</v>
      </c>
      <c r="H7" s="46">
        <v>10000000</v>
      </c>
      <c r="I7" s="46">
        <v>10000000</v>
      </c>
      <c r="J7" s="46">
        <v>20000000</v>
      </c>
      <c r="K7" s="46">
        <v>20000000</v>
      </c>
      <c r="L7" s="8">
        <f t="shared" ref="L7:L16" si="0">SUM(H7:K7)</f>
        <v>60000000</v>
      </c>
    </row>
    <row r="8" spans="1:12" ht="84.75" customHeight="1" x14ac:dyDescent="0.25">
      <c r="A8" s="257"/>
      <c r="B8" s="258"/>
      <c r="C8" s="258"/>
      <c r="D8" s="252"/>
      <c r="E8" s="253"/>
      <c r="F8" s="71" t="s">
        <v>124</v>
      </c>
      <c r="G8" s="70" t="s">
        <v>188</v>
      </c>
      <c r="H8" s="46"/>
      <c r="I8" s="46"/>
      <c r="J8" s="46">
        <v>10000000</v>
      </c>
      <c r="K8" s="46">
        <v>20000000</v>
      </c>
      <c r="L8" s="8">
        <f>SUM(H8:K8)</f>
        <v>30000000</v>
      </c>
    </row>
    <row r="9" spans="1:12" ht="69" customHeight="1" x14ac:dyDescent="0.25">
      <c r="A9" s="72"/>
      <c r="B9" s="86"/>
      <c r="C9" s="86"/>
      <c r="D9" s="252"/>
      <c r="E9" s="87" t="s">
        <v>44</v>
      </c>
      <c r="F9" s="47" t="s">
        <v>125</v>
      </c>
      <c r="G9" s="47" t="s">
        <v>109</v>
      </c>
      <c r="H9" s="46">
        <v>27750000</v>
      </c>
      <c r="I9" s="46">
        <v>27750000</v>
      </c>
      <c r="J9" s="46">
        <v>27750000</v>
      </c>
      <c r="K9" s="46">
        <v>27750000</v>
      </c>
      <c r="L9" s="8">
        <f t="shared" si="0"/>
        <v>111000000</v>
      </c>
    </row>
    <row r="10" spans="1:12" ht="69" customHeight="1" x14ac:dyDescent="0.25">
      <c r="A10" s="72"/>
      <c r="B10" s="86"/>
      <c r="C10" s="86"/>
      <c r="D10" s="252"/>
      <c r="E10" s="254" t="s">
        <v>45</v>
      </c>
      <c r="F10" s="47" t="s">
        <v>126</v>
      </c>
      <c r="G10" s="47" t="s">
        <v>189</v>
      </c>
      <c r="H10" s="46">
        <v>1</v>
      </c>
      <c r="I10" s="46"/>
      <c r="J10" s="46"/>
      <c r="K10" s="46"/>
      <c r="L10" s="8"/>
    </row>
    <row r="11" spans="1:12" ht="73.5" customHeight="1" x14ac:dyDescent="0.25">
      <c r="A11" s="72"/>
      <c r="B11" s="86"/>
      <c r="C11" s="86"/>
      <c r="D11" s="252"/>
      <c r="E11" s="253"/>
      <c r="F11" s="47" t="s">
        <v>127</v>
      </c>
      <c r="G11" s="47" t="s">
        <v>128</v>
      </c>
      <c r="H11" s="48">
        <v>18749999</v>
      </c>
      <c r="I11" s="48">
        <v>18750000</v>
      </c>
      <c r="J11" s="48">
        <v>18750000</v>
      </c>
      <c r="K11" s="48">
        <v>18750000</v>
      </c>
      <c r="L11" s="8">
        <f t="shared" si="0"/>
        <v>74999999</v>
      </c>
    </row>
    <row r="12" spans="1:12" ht="70.5" customHeight="1" x14ac:dyDescent="0.25">
      <c r="A12" s="259"/>
      <c r="B12" s="259"/>
      <c r="C12" s="259"/>
      <c r="D12" s="260" t="s">
        <v>190</v>
      </c>
      <c r="E12" s="254" t="s">
        <v>46</v>
      </c>
      <c r="F12" s="70" t="s">
        <v>191</v>
      </c>
      <c r="G12" s="73" t="s">
        <v>192</v>
      </c>
      <c r="H12" s="48">
        <v>1</v>
      </c>
      <c r="I12" s="48">
        <v>1</v>
      </c>
      <c r="J12" s="48">
        <v>1</v>
      </c>
      <c r="K12" s="48">
        <v>1</v>
      </c>
      <c r="L12" s="8">
        <f>SUM(H12:K12)</f>
        <v>4</v>
      </c>
    </row>
    <row r="13" spans="1:12" ht="42.75" customHeight="1" x14ac:dyDescent="0.25">
      <c r="A13" s="250"/>
      <c r="B13" s="250"/>
      <c r="C13" s="250"/>
      <c r="D13" s="252"/>
      <c r="E13" s="246"/>
      <c r="F13" s="70" t="s">
        <v>129</v>
      </c>
      <c r="G13" s="73" t="s">
        <v>193</v>
      </c>
      <c r="H13" s="104">
        <v>30499999</v>
      </c>
      <c r="I13" s="104">
        <v>34499999</v>
      </c>
      <c r="J13" s="104">
        <v>29499999</v>
      </c>
      <c r="K13" s="104">
        <v>17499999</v>
      </c>
      <c r="L13" s="8">
        <f t="shared" si="0"/>
        <v>111999996</v>
      </c>
    </row>
    <row r="14" spans="1:12" x14ac:dyDescent="0.25">
      <c r="A14" s="5"/>
      <c r="B14" s="25"/>
      <c r="C14" s="25"/>
      <c r="D14" s="50"/>
      <c r="E14" s="4"/>
      <c r="F14" s="26"/>
      <c r="G14" s="26"/>
      <c r="H14" s="48"/>
      <c r="I14" s="48"/>
      <c r="J14" s="48"/>
      <c r="K14" s="48"/>
      <c r="L14" s="3">
        <f t="shared" si="0"/>
        <v>0</v>
      </c>
    </row>
    <row r="15" spans="1:12" x14ac:dyDescent="0.25">
      <c r="A15" s="5"/>
      <c r="B15" s="25"/>
      <c r="C15" s="25"/>
      <c r="D15" s="50"/>
      <c r="E15" s="4"/>
      <c r="F15" s="26"/>
      <c r="G15" s="26"/>
      <c r="H15" s="48"/>
      <c r="I15" s="48"/>
      <c r="J15" s="48"/>
      <c r="K15" s="48"/>
      <c r="L15" s="3">
        <f t="shared" si="0"/>
        <v>0</v>
      </c>
    </row>
    <row r="16" spans="1:12" x14ac:dyDescent="0.25">
      <c r="A16" s="173" t="s">
        <v>14</v>
      </c>
      <c r="B16" s="174"/>
      <c r="C16" s="82"/>
      <c r="D16" s="222">
        <f>SUM(D6:D15)</f>
        <v>0</v>
      </c>
      <c r="E16" s="179" t="s">
        <v>10</v>
      </c>
      <c r="F16" s="179"/>
      <c r="G16" s="180"/>
      <c r="H16" s="50">
        <f>SUM(H6:H15)</f>
        <v>97000000</v>
      </c>
      <c r="I16" s="50">
        <f>SUM(I6:I15)</f>
        <v>91000000</v>
      </c>
      <c r="J16" s="50">
        <f>SUM(J6:J15)</f>
        <v>106000000</v>
      </c>
      <c r="K16" s="50">
        <f>SUM(K6:K15)</f>
        <v>104000000</v>
      </c>
      <c r="L16" s="1">
        <f t="shared" si="0"/>
        <v>398000000</v>
      </c>
    </row>
    <row r="17" spans="1:12" ht="15.75" thickBot="1" x14ac:dyDescent="0.3">
      <c r="A17" s="175"/>
      <c r="B17" s="176"/>
      <c r="C17" s="83"/>
      <c r="D17" s="223"/>
      <c r="E17" s="181" t="s">
        <v>9</v>
      </c>
      <c r="F17" s="181"/>
      <c r="G17" s="181"/>
      <c r="H17" s="181"/>
      <c r="I17" s="181"/>
      <c r="J17" s="181"/>
      <c r="K17" s="182"/>
      <c r="L17" s="2"/>
    </row>
  </sheetData>
  <mergeCells count="19">
    <mergeCell ref="E12:E13"/>
    <mergeCell ref="A6:A8"/>
    <mergeCell ref="B6:B8"/>
    <mergeCell ref="C6:C8"/>
    <mergeCell ref="A16:B17"/>
    <mergeCell ref="D16:D17"/>
    <mergeCell ref="E16:G16"/>
    <mergeCell ref="E17:K17"/>
    <mergeCell ref="C12:C13"/>
    <mergeCell ref="D12:D13"/>
    <mergeCell ref="A12:A13"/>
    <mergeCell ref="B12:B13"/>
    <mergeCell ref="A1:L1"/>
    <mergeCell ref="A2:L2"/>
    <mergeCell ref="A3:L3"/>
    <mergeCell ref="A4:L4"/>
    <mergeCell ref="D6:D11"/>
    <mergeCell ref="E6:E8"/>
    <mergeCell ref="E10:E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5"/>
  <sheetViews>
    <sheetView tabSelected="1" topLeftCell="B18" zoomScale="115" zoomScaleNormal="115" workbookViewId="0">
      <selection activeCell="K42" sqref="K42"/>
    </sheetView>
  </sheetViews>
  <sheetFormatPr baseColWidth="10" defaultRowHeight="15" x14ac:dyDescent="0.25"/>
  <cols>
    <col min="1" max="1" width="43.28515625" bestFit="1" customWidth="1"/>
    <col min="2" max="2" width="17.7109375" bestFit="1" customWidth="1"/>
    <col min="4" max="4" width="27.140625" bestFit="1" customWidth="1"/>
    <col min="5" max="5" width="37" bestFit="1" customWidth="1"/>
    <col min="6" max="6" width="26.85546875" bestFit="1" customWidth="1"/>
    <col min="7" max="7" width="11.42578125" customWidth="1"/>
    <col min="8" max="8" width="15.140625" customWidth="1"/>
    <col min="9" max="9" width="17.140625" customWidth="1"/>
    <col min="10" max="10" width="16.28515625" customWidth="1"/>
    <col min="11" max="11" width="16.5703125" customWidth="1"/>
  </cols>
  <sheetData>
    <row r="1" spans="1:12" ht="18.75" x14ac:dyDescent="0.3">
      <c r="A1" s="267" t="s">
        <v>47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2" ht="18.75" x14ac:dyDescent="0.3">
      <c r="A2" s="267" t="s">
        <v>80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2" x14ac:dyDescent="0.2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</row>
    <row r="4" spans="1:12" ht="63" x14ac:dyDescent="0.25">
      <c r="A4" s="34" t="s">
        <v>11</v>
      </c>
      <c r="B4" s="34" t="s">
        <v>12</v>
      </c>
      <c r="C4" s="34" t="s">
        <v>13</v>
      </c>
      <c r="D4" s="30" t="s">
        <v>1</v>
      </c>
      <c r="E4" s="30" t="s">
        <v>2</v>
      </c>
      <c r="F4" s="30" t="s">
        <v>4</v>
      </c>
      <c r="G4" s="34" t="s">
        <v>3</v>
      </c>
      <c r="H4" s="34" t="s">
        <v>5</v>
      </c>
      <c r="I4" s="34" t="s">
        <v>6</v>
      </c>
      <c r="J4" s="34" t="s">
        <v>7</v>
      </c>
      <c r="K4" s="34" t="s">
        <v>8</v>
      </c>
    </row>
    <row r="5" spans="1:12" ht="36.75" x14ac:dyDescent="0.25">
      <c r="A5" s="273" t="s">
        <v>74</v>
      </c>
      <c r="B5" s="271" t="s">
        <v>97</v>
      </c>
      <c r="C5" s="275">
        <v>777299265</v>
      </c>
      <c r="D5" s="277" t="s">
        <v>68</v>
      </c>
      <c r="E5" s="135" t="s">
        <v>82</v>
      </c>
      <c r="F5" s="36" t="s">
        <v>81</v>
      </c>
      <c r="G5" s="32">
        <v>1</v>
      </c>
      <c r="H5" s="32">
        <v>1</v>
      </c>
      <c r="I5" s="32">
        <v>1</v>
      </c>
      <c r="J5" s="32">
        <v>1</v>
      </c>
      <c r="K5" s="32">
        <v>4</v>
      </c>
      <c r="L5" s="27"/>
    </row>
    <row r="6" spans="1:12" ht="24.75" x14ac:dyDescent="0.25">
      <c r="A6" s="273"/>
      <c r="B6" s="271"/>
      <c r="C6" s="275"/>
      <c r="D6" s="277"/>
      <c r="E6" s="135" t="s">
        <v>69</v>
      </c>
      <c r="F6" s="28" t="s">
        <v>83</v>
      </c>
      <c r="G6" s="32">
        <v>9999999</v>
      </c>
      <c r="H6" s="32">
        <v>19999999</v>
      </c>
      <c r="I6" s="32">
        <v>19999999</v>
      </c>
      <c r="J6" s="32">
        <v>19999999</v>
      </c>
      <c r="K6" s="32">
        <v>69999999</v>
      </c>
    </row>
    <row r="7" spans="1:12" ht="55.15" customHeight="1" x14ac:dyDescent="0.25">
      <c r="A7" s="276"/>
      <c r="B7" s="276"/>
      <c r="C7" s="272"/>
      <c r="D7" s="261" t="s">
        <v>70</v>
      </c>
      <c r="E7" s="41" t="s">
        <v>84</v>
      </c>
      <c r="F7" s="37" t="s">
        <v>85</v>
      </c>
      <c r="G7" s="32">
        <v>9999999</v>
      </c>
      <c r="H7" s="32">
        <v>19999999</v>
      </c>
      <c r="I7" s="32">
        <v>19999999</v>
      </c>
      <c r="J7" s="32">
        <v>19999999</v>
      </c>
      <c r="K7" s="32">
        <f t="shared" ref="K7:K15" si="0">SUM(G7:J7)</f>
        <v>69999996</v>
      </c>
    </row>
    <row r="8" spans="1:12" ht="36.75" x14ac:dyDescent="0.25">
      <c r="A8" s="276"/>
      <c r="B8" s="276"/>
      <c r="C8" s="272"/>
      <c r="D8" s="262"/>
      <c r="E8" s="33" t="s">
        <v>71</v>
      </c>
      <c r="F8" s="28" t="s">
        <v>86</v>
      </c>
      <c r="G8" s="32">
        <v>1</v>
      </c>
      <c r="H8" s="32">
        <v>1</v>
      </c>
      <c r="I8" s="32">
        <v>1</v>
      </c>
      <c r="J8" s="32">
        <v>1</v>
      </c>
      <c r="K8" s="32">
        <f>SUM(G8:J8)</f>
        <v>4</v>
      </c>
    </row>
    <row r="9" spans="1:12" ht="55.15" customHeight="1" x14ac:dyDescent="0.25">
      <c r="A9" s="31"/>
      <c r="B9" s="31"/>
      <c r="C9" s="272"/>
      <c r="D9" s="278" t="s">
        <v>48</v>
      </c>
      <c r="E9" s="140" t="s">
        <v>72</v>
      </c>
      <c r="F9" s="141" t="s">
        <v>88</v>
      </c>
      <c r="G9" s="42">
        <v>1</v>
      </c>
      <c r="H9" s="42">
        <v>1</v>
      </c>
      <c r="I9" s="42">
        <v>1</v>
      </c>
      <c r="J9" s="42">
        <v>1</v>
      </c>
      <c r="K9" s="42">
        <f t="shared" si="0"/>
        <v>4</v>
      </c>
    </row>
    <row r="10" spans="1:12" ht="46.5" customHeight="1" x14ac:dyDescent="0.25">
      <c r="A10" s="31"/>
      <c r="B10" s="31"/>
      <c r="C10" s="272"/>
      <c r="D10" s="279"/>
      <c r="E10" s="142" t="s">
        <v>73</v>
      </c>
      <c r="F10" s="143" t="s">
        <v>89</v>
      </c>
      <c r="G10" s="42">
        <v>9999999</v>
      </c>
      <c r="H10" s="42">
        <v>19999999</v>
      </c>
      <c r="I10" s="42">
        <v>19999999</v>
      </c>
      <c r="J10" s="42">
        <v>19999999</v>
      </c>
      <c r="K10" s="42">
        <f t="shared" si="0"/>
        <v>69999996</v>
      </c>
    </row>
    <row r="11" spans="1:12" ht="69" customHeight="1" x14ac:dyDescent="0.25">
      <c r="A11" s="25"/>
      <c r="B11" s="274"/>
      <c r="C11" s="31"/>
      <c r="D11" s="136" t="s">
        <v>75</v>
      </c>
      <c r="E11" s="138" t="s">
        <v>87</v>
      </c>
      <c r="F11" s="29" t="s">
        <v>91</v>
      </c>
      <c r="G11" s="32">
        <v>56000000</v>
      </c>
      <c r="H11" s="32">
        <v>160000000</v>
      </c>
      <c r="I11" s="32">
        <v>218000000</v>
      </c>
      <c r="J11" s="32">
        <v>188000000</v>
      </c>
      <c r="K11" s="32">
        <f t="shared" si="0"/>
        <v>622000000</v>
      </c>
      <c r="L11" s="38"/>
    </row>
    <row r="12" spans="1:12" ht="25.5" x14ac:dyDescent="0.25">
      <c r="A12" s="25"/>
      <c r="B12" s="274"/>
      <c r="C12" s="31"/>
      <c r="D12" s="136" t="s">
        <v>49</v>
      </c>
      <c r="E12" s="137" t="s">
        <v>90</v>
      </c>
      <c r="F12" s="138" t="s">
        <v>92</v>
      </c>
      <c r="G12" s="139">
        <v>74000000</v>
      </c>
      <c r="H12" s="32">
        <v>92000000</v>
      </c>
      <c r="I12" s="32">
        <v>96000000</v>
      </c>
      <c r="J12" s="32">
        <v>96000000</v>
      </c>
      <c r="K12" s="32">
        <f t="shared" si="0"/>
        <v>358000000</v>
      </c>
      <c r="L12" s="38"/>
    </row>
    <row r="13" spans="1:12" ht="24.6" customHeight="1" x14ac:dyDescent="0.25">
      <c r="A13" s="269"/>
      <c r="B13" s="269"/>
      <c r="D13" s="261" t="s">
        <v>50</v>
      </c>
      <c r="E13" s="28" t="s">
        <v>76</v>
      </c>
      <c r="F13" s="37" t="s">
        <v>98</v>
      </c>
      <c r="G13" s="32">
        <v>5000000</v>
      </c>
      <c r="H13" s="32">
        <v>15000000</v>
      </c>
      <c r="I13" s="32">
        <v>15000000</v>
      </c>
      <c r="J13" s="32">
        <v>15000000</v>
      </c>
      <c r="K13" s="32">
        <f t="shared" si="0"/>
        <v>50000000</v>
      </c>
    </row>
    <row r="14" spans="1:12" ht="31.9" customHeight="1" x14ac:dyDescent="0.25">
      <c r="A14" s="270"/>
      <c r="B14" s="270"/>
      <c r="D14" s="262"/>
      <c r="E14" s="28" t="s">
        <v>93</v>
      </c>
      <c r="F14" s="37" t="s">
        <v>94</v>
      </c>
      <c r="G14" s="32">
        <v>5000000</v>
      </c>
      <c r="H14" s="32">
        <v>15000000</v>
      </c>
      <c r="I14" s="32">
        <v>15000000</v>
      </c>
      <c r="J14" s="32">
        <v>15000000</v>
      </c>
      <c r="K14" s="32">
        <f t="shared" si="0"/>
        <v>50000000</v>
      </c>
    </row>
    <row r="15" spans="1:12" ht="36.6" customHeight="1" x14ac:dyDescent="0.25">
      <c r="A15" s="270"/>
      <c r="B15" s="270"/>
      <c r="C15" s="264"/>
      <c r="D15" s="261" t="s">
        <v>67</v>
      </c>
      <c r="E15" s="28" t="s">
        <v>96</v>
      </c>
      <c r="F15" s="37" t="s">
        <v>103</v>
      </c>
      <c r="G15" s="32">
        <v>299999999</v>
      </c>
      <c r="H15" s="32">
        <v>79999999</v>
      </c>
      <c r="I15" s="32">
        <v>79999999</v>
      </c>
      <c r="J15" s="32">
        <v>99999999</v>
      </c>
      <c r="K15" s="32">
        <f t="shared" si="0"/>
        <v>559999996</v>
      </c>
    </row>
    <row r="16" spans="1:12" ht="36.75" x14ac:dyDescent="0.25">
      <c r="A16" s="270"/>
      <c r="B16" s="270"/>
      <c r="C16" s="264"/>
      <c r="D16" s="266"/>
      <c r="E16" s="28" t="s">
        <v>99</v>
      </c>
      <c r="F16" s="37" t="s">
        <v>104</v>
      </c>
      <c r="G16" s="32">
        <v>1</v>
      </c>
      <c r="H16" s="32">
        <v>1</v>
      </c>
      <c r="I16" s="32">
        <v>1</v>
      </c>
      <c r="J16" s="32">
        <v>1</v>
      </c>
      <c r="K16" s="32">
        <v>4</v>
      </c>
    </row>
    <row r="17" spans="1:11" x14ac:dyDescent="0.25">
      <c r="A17" s="133"/>
      <c r="B17" s="133"/>
      <c r="C17" s="131"/>
      <c r="D17" s="132"/>
      <c r="E17" s="28"/>
      <c r="F17" s="144"/>
      <c r="G17" s="32"/>
      <c r="H17" s="32"/>
      <c r="I17" s="32"/>
      <c r="J17" s="32"/>
      <c r="K17" s="32"/>
    </row>
    <row r="18" spans="1:11" ht="35.450000000000003" customHeight="1" x14ac:dyDescent="0.25">
      <c r="A18" s="263"/>
      <c r="B18" s="263"/>
      <c r="C18" s="264"/>
      <c r="D18" s="265" t="s">
        <v>77</v>
      </c>
      <c r="E18" s="28" t="s">
        <v>100</v>
      </c>
      <c r="F18" s="45" t="s">
        <v>105</v>
      </c>
      <c r="G18" s="32">
        <v>3000000</v>
      </c>
      <c r="H18" s="32">
        <v>4000000</v>
      </c>
      <c r="I18" s="32">
        <v>9000000</v>
      </c>
      <c r="J18" s="32">
        <v>9000000</v>
      </c>
      <c r="K18" s="32">
        <f>SUM(G18:J18)</f>
        <v>25000000</v>
      </c>
    </row>
    <row r="19" spans="1:11" ht="48.75" x14ac:dyDescent="0.25">
      <c r="A19" s="263"/>
      <c r="B19" s="263"/>
      <c r="C19" s="264"/>
      <c r="D19" s="265"/>
      <c r="E19" s="28" t="s">
        <v>78</v>
      </c>
      <c r="F19" s="28" t="s">
        <v>106</v>
      </c>
      <c r="G19" s="32">
        <v>3000000</v>
      </c>
      <c r="H19" s="32">
        <v>4000000</v>
      </c>
      <c r="I19" s="32">
        <v>9000000</v>
      </c>
      <c r="J19" s="32">
        <v>9000000</v>
      </c>
      <c r="K19" s="32">
        <f>SUM(G19:J19)</f>
        <v>25000000</v>
      </c>
    </row>
    <row r="20" spans="1:11" ht="29.45" customHeight="1" x14ac:dyDescent="0.25">
      <c r="A20" s="263"/>
      <c r="B20" s="263"/>
      <c r="C20" s="264"/>
      <c r="D20" s="265" t="s">
        <v>66</v>
      </c>
      <c r="E20" s="28" t="s">
        <v>79</v>
      </c>
      <c r="F20" s="28" t="s">
        <v>102</v>
      </c>
      <c r="G20" s="32">
        <v>5000000</v>
      </c>
      <c r="H20" s="32">
        <v>15000000</v>
      </c>
      <c r="I20" s="32">
        <v>15000000</v>
      </c>
      <c r="J20" s="32">
        <v>15000000</v>
      </c>
      <c r="K20" s="32">
        <f>SUM(G20:J20)</f>
        <v>50000000</v>
      </c>
    </row>
    <row r="21" spans="1:11" ht="39.6" customHeight="1" x14ac:dyDescent="0.25">
      <c r="A21" s="263"/>
      <c r="B21" s="263"/>
      <c r="C21" s="264"/>
      <c r="D21" s="265"/>
      <c r="E21" s="28" t="s">
        <v>95</v>
      </c>
      <c r="F21" s="28" t="s">
        <v>101</v>
      </c>
      <c r="G21" s="32">
        <v>5000000</v>
      </c>
      <c r="H21" s="32">
        <v>15000000</v>
      </c>
      <c r="I21" s="32">
        <v>15000000</v>
      </c>
      <c r="J21" s="32">
        <v>15000000</v>
      </c>
      <c r="K21" s="32">
        <f>SUM(G21:J21)</f>
        <v>50000000</v>
      </c>
    </row>
    <row r="22" spans="1:11" x14ac:dyDescent="0.25">
      <c r="A22" s="25"/>
      <c r="B22" s="25"/>
      <c r="C22" s="25"/>
      <c r="D22" s="26"/>
      <c r="E22" s="26"/>
      <c r="F22" s="26"/>
      <c r="G22" s="32"/>
      <c r="H22" s="32"/>
      <c r="I22" s="32"/>
      <c r="J22" s="32"/>
      <c r="K22" s="32"/>
    </row>
    <row r="23" spans="1:11" x14ac:dyDescent="0.25">
      <c r="A23" s="25"/>
      <c r="B23" s="25"/>
      <c r="C23" s="25"/>
      <c r="D23" s="26"/>
      <c r="E23" s="23"/>
      <c r="F23" s="26"/>
      <c r="G23" s="32"/>
      <c r="H23" s="32"/>
      <c r="I23" s="32"/>
      <c r="J23" s="32"/>
      <c r="K23" s="32">
        <f t="shared" ref="K23:K24" si="1">SUM(G23:J23)</f>
        <v>0</v>
      </c>
    </row>
    <row r="24" spans="1:11" x14ac:dyDescent="0.25">
      <c r="A24" s="25"/>
      <c r="B24" s="25"/>
      <c r="C24" s="44">
        <f>SUM(C5:C23)</f>
        <v>777299265</v>
      </c>
      <c r="D24" s="43" t="s">
        <v>10</v>
      </c>
      <c r="E24" s="23"/>
      <c r="F24" s="24"/>
      <c r="G24" s="32">
        <f>SUM(G5:G23)</f>
        <v>486000000</v>
      </c>
      <c r="H24" s="32">
        <f>SUM(H5:H23)</f>
        <v>460000000</v>
      </c>
      <c r="I24" s="32">
        <f>SUM(I5:I23)</f>
        <v>532000000</v>
      </c>
      <c r="J24" s="32">
        <f>SUM(J5:J23)</f>
        <v>522000000</v>
      </c>
      <c r="K24" s="32">
        <f t="shared" si="1"/>
        <v>2000000000</v>
      </c>
    </row>
    <row r="25" spans="1:11" x14ac:dyDescent="0.25">
      <c r="A25" s="25"/>
      <c r="B25" s="25"/>
      <c r="C25" s="35"/>
      <c r="D25" s="43" t="s">
        <v>9</v>
      </c>
      <c r="F25" s="23"/>
      <c r="G25" s="23"/>
      <c r="H25" s="23"/>
      <c r="I25" s="23"/>
      <c r="J25" s="24"/>
      <c r="K25" s="25"/>
    </row>
  </sheetData>
  <mergeCells count="27">
    <mergeCell ref="A1:K1"/>
    <mergeCell ref="A2:K2"/>
    <mergeCell ref="A3:K3"/>
    <mergeCell ref="B13:B16"/>
    <mergeCell ref="A13:A16"/>
    <mergeCell ref="B5:B6"/>
    <mergeCell ref="C9:C10"/>
    <mergeCell ref="A5:A6"/>
    <mergeCell ref="B11:B12"/>
    <mergeCell ref="C5:C6"/>
    <mergeCell ref="A7:A8"/>
    <mergeCell ref="B7:B8"/>
    <mergeCell ref="C7:C8"/>
    <mergeCell ref="D5:D6"/>
    <mergeCell ref="D7:D8"/>
    <mergeCell ref="D9:D10"/>
    <mergeCell ref="D13:D14"/>
    <mergeCell ref="B18:B19"/>
    <mergeCell ref="A18:A19"/>
    <mergeCell ref="A20:A21"/>
    <mergeCell ref="B20:B21"/>
    <mergeCell ref="C20:C21"/>
    <mergeCell ref="D18:D19"/>
    <mergeCell ref="C15:C16"/>
    <mergeCell ref="D20:D21"/>
    <mergeCell ref="D15:D16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P.PARTICIPACIÓN</vt:lpstr>
      <vt:lpstr>P.COMUNALES</vt:lpstr>
      <vt:lpstr>P.JAL</vt:lpstr>
      <vt:lpstr>P.DIVER_SEXUAL</vt:lpstr>
      <vt:lpstr>P.AFRO</vt:lpstr>
      <vt:lpstr>P.ETNIAS</vt:lpstr>
      <vt:lpstr>P.INTER</vt:lpstr>
      <vt:lpstr>P.JUVENTUD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2020-06-26T23:03:33Z</dcterms:modified>
</cp:coreProperties>
</file>